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local\ds_collateral\excel\"/>
    </mc:Choice>
  </mc:AlternateContent>
  <bookViews>
    <workbookView xWindow="0" yWindow="0" windowWidth="16155" windowHeight="8190" firstSheet="1" activeTab="2"/>
  </bookViews>
  <sheets>
    <sheet name="TimeSeriesCalculations" sheetId="3" r:id="rId1"/>
    <sheet name="BCLogExports_MinFor_180112" sheetId="1" r:id="rId2"/>
    <sheet name="December Predictions" sheetId="2" r:id="rId3"/>
  </sheets>
  <definedNames>
    <definedName name="CMat1">TimeSeriesCalculations!$B$40:$M$51</definedName>
    <definedName name="MonthlyTotal">TimeSeriesCalculations!$B$5:$M$33</definedName>
    <definedName name="NovNormF">TimeSeriesCalculations!$J$83</definedName>
  </definedNames>
  <calcPr calcId="0"/>
  <pivotCaches>
    <pivotCache cacheId="4" r:id="rId4"/>
  </pivotCaches>
</workbook>
</file>

<file path=xl/calcChain.xml><?xml version="1.0" encoding="utf-8"?>
<calcChain xmlns="http://schemas.openxmlformats.org/spreadsheetml/2006/main">
  <c r="H16" i="2" l="1"/>
  <c r="H15" i="2"/>
  <c r="P12" i="2"/>
  <c r="P11" i="2"/>
  <c r="R12" i="2"/>
  <c r="Q12" i="2"/>
  <c r="Q6" i="2"/>
  <c r="Q7" i="2"/>
  <c r="Q8" i="2"/>
  <c r="Q9" i="2"/>
  <c r="Q10" i="2"/>
  <c r="Q11" i="2"/>
  <c r="Q5" i="2"/>
  <c r="R9" i="2"/>
  <c r="D14" i="2"/>
  <c r="C14" i="2"/>
  <c r="K8" i="2"/>
  <c r="J83" i="3" a="1"/>
  <c r="J83" i="3" s="1"/>
  <c r="J12" i="2" a="1"/>
  <c r="J12" i="2" s="1"/>
  <c r="I12" i="2" a="1"/>
  <c r="I12" i="2" s="1"/>
  <c r="H12" i="2" a="1"/>
  <c r="H12" i="2" s="1"/>
  <c r="L12" i="2" s="1"/>
  <c r="G12" i="2"/>
  <c r="K12" i="2" s="1"/>
  <c r="J11" i="2" a="1"/>
  <c r="J11" i="2" s="1"/>
  <c r="I11" i="2" a="1"/>
  <c r="I11" i="2" s="1"/>
  <c r="H11" i="2"/>
  <c r="H11" i="2" a="1"/>
  <c r="G11" i="2"/>
  <c r="K11" i="2" s="1"/>
  <c r="J10" i="2" a="1"/>
  <c r="J10" i="2" s="1"/>
  <c r="I10" i="2" a="1"/>
  <c r="I10" i="2" s="1"/>
  <c r="H10" i="2" a="1"/>
  <c r="H10" i="2" s="1"/>
  <c r="G10" i="2"/>
  <c r="K10" i="2" s="1"/>
  <c r="J9" i="2" a="1"/>
  <c r="J9" i="2" s="1"/>
  <c r="I9" i="2"/>
  <c r="I9" i="2" a="1"/>
  <c r="H9" i="2" a="1"/>
  <c r="H9" i="2" s="1"/>
  <c r="G9" i="2"/>
  <c r="K9" i="2" s="1"/>
  <c r="J8" i="2" a="1"/>
  <c r="J8" i="2" s="1"/>
  <c r="I8" i="2" a="1"/>
  <c r="I8" i="2" s="1"/>
  <c r="H8" i="2" a="1"/>
  <c r="H8" i="2" s="1"/>
  <c r="G8" i="2"/>
  <c r="J7" i="2"/>
  <c r="J7" i="2" a="1"/>
  <c r="I7" i="2" a="1"/>
  <c r="I7" i="2" s="1"/>
  <c r="H7" i="2" a="1"/>
  <c r="H7" i="2" s="1"/>
  <c r="L7" i="2" s="1"/>
  <c r="G7" i="2"/>
  <c r="K7" i="2" s="1"/>
  <c r="M7" i="2" s="1"/>
  <c r="N7" i="2" s="1"/>
  <c r="J6" i="2" a="1"/>
  <c r="J6" i="2" s="1"/>
  <c r="I6" i="2" a="1"/>
  <c r="I6" i="2" s="1"/>
  <c r="H6" i="2" a="1"/>
  <c r="H6" i="2" s="1"/>
  <c r="L6" i="2" s="1"/>
  <c r="G6" i="2"/>
  <c r="K6" i="2" s="1"/>
  <c r="M6" i="2" s="1"/>
  <c r="N6" i="2" s="1"/>
  <c r="L4" i="2"/>
  <c r="K4" i="2"/>
  <c r="J5" i="2" a="1"/>
  <c r="J5" i="2"/>
  <c r="I5" i="2" a="1"/>
  <c r="I5" i="2" s="1"/>
  <c r="K5" i="2" s="1"/>
  <c r="H5" i="2" a="1"/>
  <c r="H5" i="2" s="1"/>
  <c r="L5" i="2" s="1"/>
  <c r="G5" i="2"/>
  <c r="J4" i="2"/>
  <c r="I4" i="2"/>
  <c r="C6" i="2"/>
  <c r="D6" i="2"/>
  <c r="E6" i="2"/>
  <c r="P6" i="2" s="1"/>
  <c r="C7" i="2"/>
  <c r="R7" i="2" s="1"/>
  <c r="D7" i="2"/>
  <c r="E7" i="2"/>
  <c r="P7" i="2" s="1"/>
  <c r="C8" i="2"/>
  <c r="D8" i="2"/>
  <c r="P8" i="2" s="1"/>
  <c r="E8" i="2"/>
  <c r="C9" i="2"/>
  <c r="D9" i="2"/>
  <c r="S9" i="2" s="1"/>
  <c r="E9" i="2"/>
  <c r="P9" i="2" s="1"/>
  <c r="C10" i="2"/>
  <c r="D10" i="2"/>
  <c r="E10" i="2"/>
  <c r="P10" i="2" s="1"/>
  <c r="C11" i="2"/>
  <c r="R11" i="2" s="1"/>
  <c r="D11" i="2"/>
  <c r="E11" i="2"/>
  <c r="C12" i="2"/>
  <c r="H14" i="2" s="1"/>
  <c r="D12" i="2"/>
  <c r="E12" i="2"/>
  <c r="E5" i="2"/>
  <c r="P5" i="2" s="1"/>
  <c r="D5" i="2"/>
  <c r="S5" i="2" s="1"/>
  <c r="C5" i="2"/>
  <c r="R5" i="2" s="1"/>
  <c r="B12" i="2"/>
  <c r="B11" i="2"/>
  <c r="B10" i="2"/>
  <c r="B9" i="2"/>
  <c r="B8" i="2"/>
  <c r="B7" i="2"/>
  <c r="B6" i="2"/>
  <c r="B5" i="2"/>
  <c r="J70" i="3" a="1"/>
  <c r="J70" i="3" s="1"/>
  <c r="I70" i="3" a="1"/>
  <c r="I74" i="3" s="1"/>
  <c r="I78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54" i="3"/>
  <c r="H83" i="3" a="1"/>
  <c r="H83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L54" i="3" a="1"/>
  <c r="L54" i="3" s="1"/>
  <c r="K54" i="3"/>
  <c r="D70" i="3" a="1"/>
  <c r="D67" i="3" a="1"/>
  <c r="C70" i="3" a="1"/>
  <c r="C67" i="3" a="1"/>
  <c r="C54" i="3" a="1"/>
  <c r="C54" i="3" s="1"/>
  <c r="B40" i="3" a="1"/>
  <c r="B40" i="3" s="1"/>
  <c r="P34" i="3"/>
  <c r="P33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S10" i="2" l="1"/>
  <c r="S6" i="2"/>
  <c r="M8" i="2"/>
  <c r="N8" i="2" s="1"/>
  <c r="S11" i="2"/>
  <c r="S12" i="2" s="1"/>
  <c r="S7" i="2"/>
  <c r="M10" i="2"/>
  <c r="N10" i="2" s="1"/>
  <c r="M11" i="2"/>
  <c r="N11" i="2" s="1"/>
  <c r="M5" i="2"/>
  <c r="N5" i="2" s="1"/>
  <c r="R6" i="2"/>
  <c r="R8" i="2"/>
  <c r="R10" i="2"/>
  <c r="L11" i="2"/>
  <c r="S8" i="2"/>
  <c r="L8" i="2"/>
  <c r="L9" i="2"/>
  <c r="M9" i="2" s="1"/>
  <c r="N9" i="2" s="1"/>
  <c r="L10" i="2"/>
  <c r="J77" i="3"/>
  <c r="J80" i="3"/>
  <c r="J76" i="3"/>
  <c r="J72" i="3"/>
  <c r="J81" i="3"/>
  <c r="J73" i="3"/>
  <c r="J79" i="3"/>
  <c r="J75" i="3"/>
  <c r="J71" i="3"/>
  <c r="J78" i="3"/>
  <c r="J74" i="3"/>
  <c r="I80" i="3"/>
  <c r="I76" i="3"/>
  <c r="I72" i="3"/>
  <c r="I70" i="3"/>
  <c r="I81" i="3"/>
  <c r="I77" i="3"/>
  <c r="I73" i="3"/>
  <c r="I79" i="3"/>
  <c r="I75" i="3"/>
  <c r="I71" i="3"/>
  <c r="L93" i="3"/>
  <c r="L89" i="3"/>
  <c r="L85" i="3"/>
  <c r="L81" i="3"/>
  <c r="L77" i="3"/>
  <c r="L73" i="3"/>
  <c r="L69" i="3"/>
  <c r="L65" i="3"/>
  <c r="L61" i="3"/>
  <c r="L57" i="3"/>
  <c r="L96" i="3"/>
  <c r="L92" i="3"/>
  <c r="L88" i="3"/>
  <c r="L84" i="3"/>
  <c r="L80" i="3"/>
  <c r="L76" i="3"/>
  <c r="L72" i="3"/>
  <c r="L68" i="3"/>
  <c r="L64" i="3"/>
  <c r="L60" i="3"/>
  <c r="L56" i="3"/>
  <c r="L95" i="3"/>
  <c r="L91" i="3"/>
  <c r="L87" i="3"/>
  <c r="L83" i="3"/>
  <c r="L79" i="3"/>
  <c r="L75" i="3"/>
  <c r="L71" i="3"/>
  <c r="L67" i="3"/>
  <c r="L63" i="3"/>
  <c r="L59" i="3"/>
  <c r="L55" i="3"/>
  <c r="L94" i="3"/>
  <c r="L90" i="3"/>
  <c r="L86" i="3"/>
  <c r="L82" i="3"/>
  <c r="L78" i="3"/>
  <c r="L74" i="3"/>
  <c r="L70" i="3"/>
  <c r="L66" i="3"/>
  <c r="L62" i="3"/>
  <c r="L58" i="3"/>
  <c r="C64" i="3"/>
  <c r="C60" i="3"/>
  <c r="C56" i="3"/>
  <c r="C65" i="3"/>
  <c r="C61" i="3"/>
  <c r="C57" i="3"/>
  <c r="C63" i="3"/>
  <c r="C59" i="3"/>
  <c r="C55" i="3"/>
  <c r="C62" i="3"/>
  <c r="C58" i="3"/>
  <c r="M51" i="3"/>
  <c r="I51" i="3"/>
  <c r="E51" i="3"/>
  <c r="M50" i="3"/>
  <c r="I50" i="3"/>
  <c r="E50" i="3"/>
  <c r="M49" i="3"/>
  <c r="I49" i="3"/>
  <c r="E49" i="3"/>
  <c r="M48" i="3"/>
  <c r="I48" i="3"/>
  <c r="E48" i="3"/>
  <c r="M47" i="3"/>
  <c r="I47" i="3"/>
  <c r="E47" i="3"/>
  <c r="M46" i="3"/>
  <c r="I46" i="3"/>
  <c r="E46" i="3"/>
  <c r="M45" i="3"/>
  <c r="I45" i="3"/>
  <c r="E45" i="3"/>
  <c r="M44" i="3"/>
  <c r="I44" i="3"/>
  <c r="E44" i="3"/>
  <c r="M43" i="3"/>
  <c r="I43" i="3"/>
  <c r="E43" i="3"/>
  <c r="M42" i="3"/>
  <c r="I42" i="3"/>
  <c r="E42" i="3"/>
  <c r="M41" i="3"/>
  <c r="I41" i="3"/>
  <c r="E41" i="3"/>
  <c r="M40" i="3"/>
  <c r="I40" i="3"/>
  <c r="E40" i="3"/>
  <c r="L51" i="3"/>
  <c r="H51" i="3"/>
  <c r="D51" i="3"/>
  <c r="L50" i="3"/>
  <c r="H50" i="3"/>
  <c r="D50" i="3"/>
  <c r="L49" i="3"/>
  <c r="H49" i="3"/>
  <c r="D49" i="3"/>
  <c r="L48" i="3"/>
  <c r="H48" i="3"/>
  <c r="D48" i="3"/>
  <c r="L47" i="3"/>
  <c r="H47" i="3"/>
  <c r="D47" i="3"/>
  <c r="L46" i="3"/>
  <c r="H46" i="3"/>
  <c r="D46" i="3"/>
  <c r="L45" i="3"/>
  <c r="H45" i="3"/>
  <c r="D45" i="3"/>
  <c r="L44" i="3"/>
  <c r="H44" i="3"/>
  <c r="D44" i="3"/>
  <c r="L43" i="3"/>
  <c r="H43" i="3"/>
  <c r="D43" i="3"/>
  <c r="L42" i="3"/>
  <c r="H42" i="3"/>
  <c r="D42" i="3"/>
  <c r="L41" i="3"/>
  <c r="H41" i="3"/>
  <c r="D41" i="3"/>
  <c r="L40" i="3"/>
  <c r="H40" i="3"/>
  <c r="D40" i="3"/>
  <c r="K51" i="3"/>
  <c r="G51" i="3"/>
  <c r="C51" i="3"/>
  <c r="K50" i="3"/>
  <c r="G50" i="3"/>
  <c r="C50" i="3"/>
  <c r="K49" i="3"/>
  <c r="G49" i="3"/>
  <c r="C49" i="3"/>
  <c r="K48" i="3"/>
  <c r="G48" i="3"/>
  <c r="C48" i="3"/>
  <c r="K47" i="3"/>
  <c r="G47" i="3"/>
  <c r="C47" i="3"/>
  <c r="K46" i="3"/>
  <c r="G46" i="3"/>
  <c r="C46" i="3"/>
  <c r="K45" i="3"/>
  <c r="G45" i="3"/>
  <c r="C45" i="3"/>
  <c r="K44" i="3"/>
  <c r="G44" i="3"/>
  <c r="C44" i="3"/>
  <c r="K43" i="3"/>
  <c r="G43" i="3"/>
  <c r="C43" i="3"/>
  <c r="K42" i="3"/>
  <c r="G42" i="3"/>
  <c r="C42" i="3"/>
  <c r="K41" i="3"/>
  <c r="G41" i="3"/>
  <c r="C41" i="3"/>
  <c r="K40" i="3"/>
  <c r="G40" i="3"/>
  <c r="C40" i="3"/>
  <c r="J51" i="3"/>
  <c r="F51" i="3"/>
  <c r="B51" i="3"/>
  <c r="J50" i="3"/>
  <c r="F50" i="3"/>
  <c r="B50" i="3"/>
  <c r="J49" i="3"/>
  <c r="F49" i="3"/>
  <c r="B49" i="3"/>
  <c r="J48" i="3"/>
  <c r="F48" i="3"/>
  <c r="B48" i="3"/>
  <c r="J47" i="3"/>
  <c r="F47" i="3"/>
  <c r="B47" i="3"/>
  <c r="J46" i="3"/>
  <c r="F46" i="3"/>
  <c r="B46" i="3"/>
  <c r="J45" i="3"/>
  <c r="F45" i="3"/>
  <c r="B45" i="3"/>
  <c r="J44" i="3"/>
  <c r="F44" i="3"/>
  <c r="B44" i="3"/>
  <c r="J43" i="3"/>
  <c r="F43" i="3"/>
  <c r="B43" i="3"/>
  <c r="J42" i="3"/>
  <c r="F42" i="3"/>
  <c r="B42" i="3"/>
  <c r="J41" i="3"/>
  <c r="F41" i="3"/>
  <c r="B41" i="3"/>
  <c r="J40" i="3"/>
  <c r="F40" i="3"/>
  <c r="P37" i="3"/>
  <c r="C67" i="3" l="1"/>
  <c r="C68" i="3" s="1"/>
  <c r="C82" i="3" s="1"/>
  <c r="C71" i="3"/>
  <c r="C81" i="3"/>
  <c r="C70" i="3"/>
  <c r="H67" i="3" a="1"/>
  <c r="G67" i="3" a="1"/>
  <c r="F67" i="3" a="1"/>
  <c r="E67" i="3" a="1"/>
  <c r="D54" i="3" l="1" a="1"/>
  <c r="D55" i="3" s="1"/>
  <c r="C72" i="3"/>
  <c r="C79" i="3"/>
  <c r="C75" i="3"/>
  <c r="C74" i="3"/>
  <c r="C78" i="3"/>
  <c r="C80" i="3"/>
  <c r="C73" i="3"/>
  <c r="C77" i="3"/>
  <c r="C76" i="3"/>
  <c r="D61" i="3" l="1"/>
  <c r="D57" i="3"/>
  <c r="D63" i="3"/>
  <c r="D58" i="3"/>
  <c r="D56" i="3"/>
  <c r="D62" i="3"/>
  <c r="D64" i="3"/>
  <c r="D59" i="3"/>
  <c r="D54" i="3"/>
  <c r="D65" i="3"/>
  <c r="D60" i="3"/>
  <c r="D67" i="3"/>
  <c r="D68" i="3" s="1"/>
  <c r="D80" i="3" s="1"/>
  <c r="D78" i="3" l="1"/>
  <c r="D76" i="3"/>
  <c r="D79" i="3"/>
  <c r="D71" i="3"/>
  <c r="D73" i="3"/>
  <c r="D72" i="3"/>
  <c r="D77" i="3"/>
  <c r="D81" i="3"/>
  <c r="D74" i="3"/>
  <c r="D70" i="3"/>
  <c r="E54" i="3" s="1" a="1"/>
  <c r="D75" i="3"/>
  <c r="E65" i="3" l="1"/>
  <c r="E55" i="3"/>
  <c r="E60" i="3"/>
  <c r="E62" i="3"/>
  <c r="E61" i="3"/>
  <c r="E54" i="3"/>
  <c r="E59" i="3"/>
  <c r="E64" i="3"/>
  <c r="E56" i="3"/>
  <c r="E58" i="3"/>
  <c r="E63" i="3"/>
  <c r="E57" i="3"/>
  <c r="E67" i="3" l="1"/>
  <c r="E68" i="3" s="1"/>
  <c r="E70" i="3" s="1" a="1"/>
  <c r="E81" i="3" l="1"/>
  <c r="E77" i="3"/>
  <c r="E70" i="3"/>
  <c r="F54" i="3" s="1" a="1"/>
  <c r="E79" i="3"/>
  <c r="E72" i="3"/>
  <c r="E74" i="3"/>
  <c r="E78" i="3"/>
  <c r="E71" i="3"/>
  <c r="E76" i="3"/>
  <c r="E73" i="3"/>
  <c r="E75" i="3"/>
  <c r="E80" i="3"/>
  <c r="F65" i="3" l="1"/>
  <c r="F62" i="3"/>
  <c r="F58" i="3"/>
  <c r="F54" i="3"/>
  <c r="F56" i="3"/>
  <c r="F61" i="3"/>
  <c r="F63" i="3"/>
  <c r="F55" i="3"/>
  <c r="F60" i="3"/>
  <c r="F57" i="3"/>
  <c r="F59" i="3"/>
  <c r="F64" i="3"/>
  <c r="F67" i="3" l="1"/>
  <c r="F68" i="3" s="1"/>
  <c r="F70" i="3" s="1" a="1"/>
  <c r="F72" i="3" l="1"/>
  <c r="F74" i="3"/>
  <c r="F73" i="3"/>
  <c r="F70" i="3"/>
  <c r="G54" i="3" s="1" a="1"/>
  <c r="F76" i="3"/>
  <c r="F79" i="3"/>
  <c r="F78" i="3"/>
  <c r="F80" i="3"/>
  <c r="F81" i="3"/>
  <c r="F77" i="3"/>
  <c r="F75" i="3"/>
  <c r="F71" i="3"/>
  <c r="G65" i="3" l="1"/>
  <c r="G63" i="3"/>
  <c r="G56" i="3"/>
  <c r="G61" i="3"/>
  <c r="G62" i="3"/>
  <c r="G54" i="3"/>
  <c r="G60" i="3"/>
  <c r="G59" i="3"/>
  <c r="G57" i="3"/>
  <c r="G55" i="3"/>
  <c r="G58" i="3"/>
  <c r="G64" i="3"/>
  <c r="G67" i="3" l="1"/>
  <c r="G68" i="3" s="1"/>
  <c r="G70" i="3" s="1" a="1"/>
  <c r="G73" i="3" l="1"/>
  <c r="G78" i="3"/>
  <c r="G75" i="3"/>
  <c r="G71" i="3"/>
  <c r="G76" i="3"/>
  <c r="G80" i="3"/>
  <c r="G72" i="3"/>
  <c r="G79" i="3"/>
  <c r="G81" i="3"/>
  <c r="G70" i="3"/>
  <c r="H54" i="3" s="1" a="1"/>
  <c r="G77" i="3"/>
  <c r="G74" i="3"/>
  <c r="H65" i="3" l="1"/>
  <c r="H58" i="3"/>
  <c r="H63" i="3"/>
  <c r="H57" i="3"/>
  <c r="H54" i="3"/>
  <c r="H64" i="3"/>
  <c r="H62" i="3"/>
  <c r="H56" i="3"/>
  <c r="H61" i="3"/>
  <c r="H59" i="3"/>
  <c r="H55" i="3"/>
  <c r="H60" i="3"/>
  <c r="H67" i="3" l="1"/>
  <c r="H68" i="3" s="1"/>
  <c r="H70" i="3" s="1" a="1"/>
  <c r="H75" i="3" l="1"/>
  <c r="H73" i="3"/>
  <c r="H77" i="3"/>
  <c r="H79" i="3"/>
  <c r="H72" i="3"/>
  <c r="H70" i="3"/>
  <c r="H80" i="3"/>
  <c r="H71" i="3"/>
  <c r="H81" i="3"/>
  <c r="H74" i="3"/>
  <c r="H78" i="3"/>
  <c r="H76" i="3"/>
</calcChain>
</file>

<file path=xl/sharedStrings.xml><?xml version="1.0" encoding="utf-8"?>
<sst xmlns="http://schemas.openxmlformats.org/spreadsheetml/2006/main" count="23262" uniqueCount="126">
  <si>
    <t>British Columbia Origin Log Exports</t>
  </si>
  <si>
    <t>Year</t>
  </si>
  <si>
    <t>Month</t>
  </si>
  <si>
    <t>Commodity</t>
  </si>
  <si>
    <t>Destination Country</t>
  </si>
  <si>
    <t>Value - Cdn $</t>
  </si>
  <si>
    <t>Quantity - m3</t>
  </si>
  <si>
    <t>January</t>
  </si>
  <si>
    <t>44032031 - Logs for pulping (pulpwood) balsam, fir and spruce</t>
  </si>
  <si>
    <t>Japan</t>
  </si>
  <si>
    <t>Mainland China</t>
  </si>
  <si>
    <t>United States</t>
  </si>
  <si>
    <t>44032039 - Logs for pulping (pulpwood) softwood, nes</t>
  </si>
  <si>
    <t>44032040 - Logs, spruce, nes (saw logs or veneer logs)</t>
  </si>
  <si>
    <t>44032050 - Logs, pine, nes (saw logs or veneer logs)</t>
  </si>
  <si>
    <t>United Kingdom</t>
  </si>
  <si>
    <t>44032061 - Logs, hemlock, nes (saw logs or veneer logs)</t>
  </si>
  <si>
    <t>Pakistan</t>
  </si>
  <si>
    <t>44032062 - Logs, true fir (including balsam), nes (saw logs or veneer logs)</t>
  </si>
  <si>
    <t>44032070 - Logs, cedar, nes (saw logs or veneer logs)</t>
  </si>
  <si>
    <t>New Zealand</t>
  </si>
  <si>
    <t>Taiwan</t>
  </si>
  <si>
    <t>44032080 - Logs, Douglas fir, nes (saw logs or veneer logs)</t>
  </si>
  <si>
    <t>44032090 - Logs, coniferous (softwood), nes (saw logs or veneer logs)</t>
  </si>
  <si>
    <t>South Korea</t>
  </si>
  <si>
    <t>44039940 - Logs, poplar, aspen and cottonwood, nes (saw logs or veneer logs)</t>
  </si>
  <si>
    <t>44039990 - Logs, non-coniferous (hardwood) nes (saw logs or veneer logs)</t>
  </si>
  <si>
    <t>February</t>
  </si>
  <si>
    <t>Australia</t>
  </si>
  <si>
    <t>India</t>
  </si>
  <si>
    <t>44039911 - Logs for pulping (pulpwood) poplar, aspen and cottonwood</t>
  </si>
  <si>
    <t>44039920 - Logs, birch, nes (saw logs or veneer logs)</t>
  </si>
  <si>
    <t>North Korea</t>
  </si>
  <si>
    <t>March</t>
  </si>
  <si>
    <t>Turkey</t>
  </si>
  <si>
    <t>44039919 - Logs for pulping (pulpwood) non coniferous (hardwood), nes</t>
  </si>
  <si>
    <t>44039930 - Logs, maple, nes (saw logs or veneer logs)</t>
  </si>
  <si>
    <t>April</t>
  </si>
  <si>
    <t>Albania</t>
  </si>
  <si>
    <t>Austria</t>
  </si>
  <si>
    <t>Germany</t>
  </si>
  <si>
    <t>Hong Kong</t>
  </si>
  <si>
    <t>May</t>
  </si>
  <si>
    <t>June</t>
  </si>
  <si>
    <t>Switzerland</t>
  </si>
  <si>
    <t>44039100 - Logs, Oak (Quercus spp)</t>
  </si>
  <si>
    <t>July</t>
  </si>
  <si>
    <t>Greece</t>
  </si>
  <si>
    <t>August</t>
  </si>
  <si>
    <t>September</t>
  </si>
  <si>
    <t>October</t>
  </si>
  <si>
    <t>November</t>
  </si>
  <si>
    <t>December</t>
  </si>
  <si>
    <t>Finland</t>
  </si>
  <si>
    <t>Israel</t>
  </si>
  <si>
    <t>Italy</t>
  </si>
  <si>
    <t>France</t>
  </si>
  <si>
    <t>Singapore</t>
  </si>
  <si>
    <t>Philippines</t>
  </si>
  <si>
    <t>Netherlands</t>
  </si>
  <si>
    <t>Belgium</t>
  </si>
  <si>
    <t>Indonesia</t>
  </si>
  <si>
    <t>United Arab Emirates</t>
  </si>
  <si>
    <t>Thailand</t>
  </si>
  <si>
    <t>44039200 - Logs, Beech (Fagus spp)</t>
  </si>
  <si>
    <t>Ireland</t>
  </si>
  <si>
    <t>44034900 - Logs, tropical woods, nes</t>
  </si>
  <si>
    <t>Spain</t>
  </si>
  <si>
    <t>French Polynesia</t>
  </si>
  <si>
    <t>Mexico</t>
  </si>
  <si>
    <t>Malaysia</t>
  </si>
  <si>
    <t>Denmark</t>
  </si>
  <si>
    <t>Bermuda</t>
  </si>
  <si>
    <t>Iceland</t>
  </si>
  <si>
    <t>Bahamas</t>
  </si>
  <si>
    <t>Sweden</t>
  </si>
  <si>
    <t>Jordan</t>
  </si>
  <si>
    <t>Kuwait</t>
  </si>
  <si>
    <t>Azerbaijan</t>
  </si>
  <si>
    <t>Vietnam</t>
  </si>
  <si>
    <t>Kazakhstan</t>
  </si>
  <si>
    <t>Peru</t>
  </si>
  <si>
    <t>Russia</t>
  </si>
  <si>
    <t>South Africa</t>
  </si>
  <si>
    <t>St Pierre-Miquelin</t>
  </si>
  <si>
    <t>Laos</t>
  </si>
  <si>
    <t>Saudi Arabia</t>
  </si>
  <si>
    <t>Bahrain</t>
  </si>
  <si>
    <t>Guatemala</t>
  </si>
  <si>
    <t>Czech Republic</t>
  </si>
  <si>
    <t>Lebanon</t>
  </si>
  <si>
    <t>Latvia</t>
  </si>
  <si>
    <t>Bangladesh</t>
  </si>
  <si>
    <t>44039990 - Logs, of non-coniferous (hardwood), other than tropical wood, not treated, nes</t>
  </si>
  <si>
    <t>Produced by: BC Stats - Ministry of Jobs, Trade and Technology</t>
  </si>
  <si>
    <t>For Inquiries phone: (250) 812-0175 Dan Schrier</t>
  </si>
  <si>
    <t>Source: Statistics Canada, International Trade Statistics custom extract, January 2018. Reproduced and distributed on an "as is" basis with the permission of Statistics Canada.</t>
  </si>
  <si>
    <t>Row Labels</t>
  </si>
  <si>
    <t>Grand Total</t>
  </si>
  <si>
    <t>Sum of Value - Cdn $</t>
  </si>
  <si>
    <t>Column Labels</t>
  </si>
  <si>
    <t>(All)</t>
  </si>
  <si>
    <t>Calculate the eigenvector corresponding to the highest eigenvalue</t>
  </si>
  <si>
    <t>Annual performance from main component</t>
  </si>
  <si>
    <t>Eigenprojection</t>
  </si>
  <si>
    <t>Total</t>
  </si>
  <si>
    <t>Fraction</t>
  </si>
  <si>
    <t>Nov</t>
  </si>
  <si>
    <t>Dec</t>
  </si>
  <si>
    <t>ToNov</t>
  </si>
  <si>
    <t>ToDec</t>
  </si>
  <si>
    <t>First PCA dot prod</t>
  </si>
  <si>
    <t>NormFactors</t>
  </si>
  <si>
    <t>FirstPCAAngle</t>
  </si>
  <si>
    <t>NovNormF</t>
  </si>
  <si>
    <t>Ratio</t>
  </si>
  <si>
    <t>PCA Component</t>
  </si>
  <si>
    <t>100%PCA</t>
  </si>
  <si>
    <t>Dec ratio</t>
  </si>
  <si>
    <t>ToNovTot</t>
  </si>
  <si>
    <t>ToNovTotOver11</t>
  </si>
  <si>
    <t>NovRatioAverage</t>
  </si>
  <si>
    <t>YearExDecRatioAverage</t>
  </si>
  <si>
    <t>December predictions</t>
  </si>
  <si>
    <t>for 2017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</si>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</sst>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3" fontId="0" fillId="0" borderId="0" xfId="1" applyFont="1"/>
    <xf numFmtId="4" fontId="0" fillId="0" borderId="0" xfId="2" applyNumberFormat="1" applyFont="1"/>
    <xf numFmtId="0" fontId="16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Principal</a:t>
            </a:r>
            <a:r>
              <a:rPr lang="en-US" baseline="0"/>
              <a:t> Component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TimeSeriesCalculations!$I$70:$I$81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TimeSeriesCalculations!$J$70:$J$81</c:f>
              <c:numCache>
                <c:formatCode>General</c:formatCode>
                <c:ptCount val="12"/>
                <c:pt idx="0">
                  <c:v>0.25966958654693822</c:v>
                </c:pt>
                <c:pt idx="1">
                  <c:v>0.27494102167930923</c:v>
                </c:pt>
                <c:pt idx="2">
                  <c:v>0.30206683100243242</c:v>
                </c:pt>
                <c:pt idx="3">
                  <c:v>0.28680354098623989</c:v>
                </c:pt>
                <c:pt idx="4">
                  <c:v>0.29708906124683865</c:v>
                </c:pt>
                <c:pt idx="5">
                  <c:v>0.32203125381958742</c:v>
                </c:pt>
                <c:pt idx="6">
                  <c:v>0.28454098165599434</c:v>
                </c:pt>
                <c:pt idx="7">
                  <c:v>0.29312642492239543</c:v>
                </c:pt>
                <c:pt idx="8">
                  <c:v>0.30428098742470444</c:v>
                </c:pt>
                <c:pt idx="9">
                  <c:v>0.28118521045768663</c:v>
                </c:pt>
                <c:pt idx="10">
                  <c:v>0.2751245227536005</c:v>
                </c:pt>
                <c:pt idx="11">
                  <c:v>0.27799324455643515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D-49CF-81A2-0DB656A2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485352"/>
        <c:axId val="522485024"/>
      </c:barChart>
      <c:catAx>
        <c:axId val="52248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485024"/>
        <c:crosses val="autoZero"/>
        <c:auto val="1"/>
        <c:lblAlgn val="ctr"/>
        <c:lblOffset val="100"/>
        <c:noMultiLvlLbl val="0"/>
      </c:catAx>
      <c:valAx>
        <c:axId val="5224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485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1104720</xdr:colOff>
      <xdr:row>0</xdr:row>
      <xdr:rowOff>9360</xdr:rowOff>
    </xdr:from>
    <xdr:to>
      <xdr:col>1</xdr:col>
      <xdr:colOff>1143240</xdr:colOff>
      <xdr:row>0</xdr:row>
      <xdr:rowOff>76320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7E1BC8-A1F0-4280-848C-E909C70B2CAB}"/>
                </a:ext>
              </a:extLst>
            </xdr14:cNvPr>
            <xdr14:cNvContentPartPr/>
          </xdr14:nvContentPartPr>
          <xdr14:nvPr macro=""/>
          <xdr14:xfrm>
            <a:off x="2400120" y="9360"/>
            <a:ext cx="38520" cy="669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57E1BC8-A1F0-4280-848C-E909C70B2CA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9120" y="360"/>
              <a:ext cx="66768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1171320</xdr:colOff>
      <xdr:row>0</xdr:row>
      <xdr:rowOff>75960</xdr:rowOff>
    </xdr:from>
    <xdr:to>
      <xdr:col>1</xdr:col>
      <xdr:colOff>1181040</xdr:colOff>
      <xdr:row>0</xdr:row>
      <xdr:rowOff>104760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7CC4CED-10F1-458F-81C1-F4CB83298202}"/>
                </a:ext>
              </a:extLst>
            </xdr14:cNvPr>
            <xdr14:cNvContentPartPr/>
          </xdr14:nvContentPartPr>
          <xdr14:nvPr macro=""/>
          <xdr14:xfrm>
            <a:off x="2466720" y="75960"/>
            <a:ext cx="9720" cy="288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7CC4CED-10F1-458F-81C1-F4CB832982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8080" y="67320"/>
              <a:ext cx="2736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437895</xdr:colOff>
      <xdr:row>1</xdr:row>
      <xdr:rowOff>133140</xdr:rowOff>
    </xdr:from>
    <xdr:to>
      <xdr:col>2</xdr:col>
      <xdr:colOff>438255</xdr:colOff>
      <xdr:row>1</xdr:row>
      <xdr:rowOff>142860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58259A2-CA55-42AD-A6DC-8D2B8DEC3ED3}"/>
                </a:ext>
              </a:extLst>
            </xdr14:cNvPr>
            <xdr14:cNvContentPartPr/>
          </xdr14:nvContentPartPr>
          <xdr14:nvPr macro=""/>
          <xdr14:xfrm>
            <a:off x="2923920" y="323640"/>
            <a:ext cx="360" cy="97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58259A2-CA55-42AD-A6DC-8D2B8DEC3ED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15280" y="315000"/>
              <a:ext cx="1800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352185</xdr:colOff>
      <xdr:row>1</xdr:row>
      <xdr:rowOff>75900</xdr:rowOff>
    </xdr:from>
    <xdr:to>
      <xdr:col>3</xdr:col>
      <xdr:colOff>371625</xdr:colOff>
      <xdr:row>1</xdr:row>
      <xdr:rowOff>95340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DEEF54C-7003-4B40-8C51-01245621EFC1}"/>
                </a:ext>
              </a:extLst>
            </xdr14:cNvPr>
            <xdr14:cNvContentPartPr/>
          </xdr14:nvContentPartPr>
          <xdr14:nvPr macro=""/>
          <xdr14:xfrm>
            <a:off x="3504960" y="266400"/>
            <a:ext cx="19440" cy="194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DEEF54C-7003-4B40-8C51-01245621EFC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96320" y="257760"/>
              <a:ext cx="37080" cy="37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804862</xdr:colOff>
      <xdr:row>59</xdr:row>
      <xdr:rowOff>104775</xdr:rowOff>
    </xdr:from>
    <xdr:to>
      <xdr:col>8</xdr:col>
      <xdr:colOff>528637</xdr:colOff>
      <xdr:row>73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DFDD32-D946-46DF-9EBA-9EC456C58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01-17T05:34:22.9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2 186 7424,'0'0'128,"0"0"128,0 0-128,0 0 0,0 0 256,0 0 0,-1-27 0,1 1 128,0-1 0,0 27 128,0-26-384,0-1 0,0 27-128,-1-26 128,1 26-128,0 0 0,0-27-128,0 27 0,0 0-1024,0 0 0,0 0-6016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01-17T05:34:23.3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 11136,'0'0'768,"0"0"0,0 0-512,0 0 0,0 0 0,0 0 0,0 0-128,0 0 128,0 26-256,0-26 128,-26 0-1280,26 27 128,0-1-7552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01-17T05:34:23.9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13824,'0'0'0,"0"0"128,0 0 0,0 0-128,0 0 128,0 0-128,0 0 128,0 0-128,0 0 128,0 0-1536,0 0 0,0 0-2432,0 26 0,0-26 1280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8-01-17T05:34:24.6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54 1 14720,'0'0'512,"0"0"128,0 0-512,0 0 128,0 0-128,0 0 127,0 0-127,0 0 0,0 0-384,0 0 128,-27 26-3839,1-26-1,26 27-2048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k" refreshedDate="43116.896398842589" createdVersion="6" refreshedVersion="6" minRefreshableVersion="3" recordCount="7735">
  <cacheSource type="worksheet">
    <worksheetSource ref="A2:F7737" sheet="BCLogExports_MinFor_180112"/>
  </cacheSource>
  <cacheFields count="6">
    <cacheField name="Year" numFmtId="0">
      <sharedItems containsSemiMixedTypes="0" containsString="0" containsNumber="1" containsInteger="1" minValue="1988" maxValue="2017" count="30"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ommodity" numFmtId="0">
      <sharedItems/>
    </cacheField>
    <cacheField name="Destination Country" numFmtId="0">
      <sharedItems count="56">
        <s v="Japan"/>
        <s v="Mainland China"/>
        <s v="United States"/>
        <s v="United Kingdom"/>
        <s v="Pakistan"/>
        <s v="New Zealand"/>
        <s v="Taiwan"/>
        <s v="South Korea"/>
        <s v="Australia"/>
        <s v="India"/>
        <s v="North Korea"/>
        <s v="Turkey"/>
        <s v="Albania"/>
        <s v="Austria"/>
        <s v="Germany"/>
        <s v="Hong Kong"/>
        <s v="Switzerland"/>
        <s v="Greece"/>
        <s v="Finland"/>
        <s v="Israel"/>
        <s v="Italy"/>
        <s v="France"/>
        <s v="Singapore"/>
        <s v="Philippines"/>
        <s v="Netherlands"/>
        <s v="Belgium"/>
        <s v="Indonesia"/>
        <s v="United Arab Emirates"/>
        <s v="Thailand"/>
        <s v="Ireland"/>
        <s v="Spain"/>
        <s v="French Polynesia"/>
        <s v="Mexico"/>
        <s v="Malaysia"/>
        <s v="Denmark"/>
        <s v="Bermuda"/>
        <s v="Iceland"/>
        <s v="Bahamas"/>
        <s v="Sweden"/>
        <s v="Jordan"/>
        <s v="Kuwait"/>
        <s v="Azerbaijan"/>
        <s v="Vietnam"/>
        <s v="Kazakhstan"/>
        <s v="Peru"/>
        <s v="Russia"/>
        <s v="South Africa"/>
        <s v="St Pierre-Miquelin"/>
        <s v="Laos"/>
        <s v="Saudi Arabia"/>
        <s v="Bahrain"/>
        <s v="Guatemala"/>
        <s v="Czech Republic"/>
        <s v="Lebanon"/>
        <s v="Latvia"/>
        <s v="Bangladesh"/>
      </sharedItems>
    </cacheField>
    <cacheField name="Value - Cdn $" numFmtId="0">
      <sharedItems containsSemiMixedTypes="0" containsString="0" containsNumber="1" containsInteger="1" minValue="5" maxValue="36694580"/>
    </cacheField>
    <cacheField name="Quantity - m3" numFmtId="0">
      <sharedItems containsSemiMixedTypes="0" containsString="0" containsNumber="1" containsInteger="1" minValue="0" maxValue="2847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35">
  <r>
    <x v="0"/>
    <x v="0"/>
    <s v="44032031 - Logs for pulping (pulpwood) balsam, fir and spruce"/>
    <x v="0"/>
    <n v="1555576"/>
    <n v="13670"/>
  </r>
  <r>
    <x v="0"/>
    <x v="0"/>
    <s v="44032031 - Logs for pulping (pulpwood) balsam, fir and spruce"/>
    <x v="1"/>
    <n v="323900"/>
    <n v="5729"/>
  </r>
  <r>
    <x v="0"/>
    <x v="0"/>
    <s v="44032031 - Logs for pulping (pulpwood) balsam, fir and spruce"/>
    <x v="2"/>
    <n v="69423"/>
    <n v="2481"/>
  </r>
  <r>
    <x v="0"/>
    <x v="0"/>
    <s v="44032039 - Logs for pulping (pulpwood) softwood, nes"/>
    <x v="0"/>
    <n v="24000"/>
    <n v="202"/>
  </r>
  <r>
    <x v="0"/>
    <x v="0"/>
    <s v="44032039 - Logs for pulping (pulpwood) softwood, nes"/>
    <x v="2"/>
    <n v="243982"/>
    <n v="9646"/>
  </r>
  <r>
    <x v="0"/>
    <x v="0"/>
    <s v="44032040 - Logs, spruce, nes (saw logs or veneer logs)"/>
    <x v="0"/>
    <n v="11319164"/>
    <n v="66389"/>
  </r>
  <r>
    <x v="0"/>
    <x v="0"/>
    <s v="44032040 - Logs, spruce, nes (saw logs or veneer logs)"/>
    <x v="2"/>
    <n v="1316827"/>
    <n v="5083"/>
  </r>
  <r>
    <x v="0"/>
    <x v="0"/>
    <s v="44032050 - Logs, pine, nes (saw logs or veneer logs)"/>
    <x v="0"/>
    <n v="12825"/>
    <n v="213"/>
  </r>
  <r>
    <x v="0"/>
    <x v="0"/>
    <s v="44032050 - Logs, pine, nes (saw logs or veneer logs)"/>
    <x v="3"/>
    <n v="22336"/>
    <n v="276"/>
  </r>
  <r>
    <x v="0"/>
    <x v="0"/>
    <s v="44032050 - Logs, pine, nes (saw logs or veneer logs)"/>
    <x v="2"/>
    <n v="13016"/>
    <n v="183"/>
  </r>
  <r>
    <x v="0"/>
    <x v="0"/>
    <s v="44032061 - Logs, hemlock, nes (saw logs or veneer logs)"/>
    <x v="0"/>
    <n v="2779551"/>
    <n v="21237"/>
  </r>
  <r>
    <x v="0"/>
    <x v="0"/>
    <s v="44032061 - Logs, hemlock, nes (saw logs or veneer logs)"/>
    <x v="1"/>
    <n v="532078"/>
    <n v="8359"/>
  </r>
  <r>
    <x v="0"/>
    <x v="0"/>
    <s v="44032061 - Logs, hemlock, nes (saw logs or veneer logs)"/>
    <x v="4"/>
    <n v="10112"/>
    <n v="18"/>
  </r>
  <r>
    <x v="0"/>
    <x v="0"/>
    <s v="44032061 - Logs, hemlock, nes (saw logs or veneer logs)"/>
    <x v="2"/>
    <n v="2218266"/>
    <n v="27103"/>
  </r>
  <r>
    <x v="0"/>
    <x v="0"/>
    <s v="44032062 - Logs, true fir (including balsam), nes (saw logs or veneer logs)"/>
    <x v="0"/>
    <n v="4537667"/>
    <n v="34739"/>
  </r>
  <r>
    <x v="0"/>
    <x v="0"/>
    <s v="44032062 - Logs, true fir (including balsam), nes (saw logs or veneer logs)"/>
    <x v="1"/>
    <n v="277733"/>
    <n v="3703"/>
  </r>
  <r>
    <x v="0"/>
    <x v="0"/>
    <s v="44032062 - Logs, true fir (including balsam), nes (saw logs or veneer logs)"/>
    <x v="2"/>
    <n v="146227"/>
    <n v="3061"/>
  </r>
  <r>
    <x v="0"/>
    <x v="0"/>
    <s v="44032070 - Logs, cedar, nes (saw logs or veneer logs)"/>
    <x v="0"/>
    <n v="656360"/>
    <n v="2180"/>
  </r>
  <r>
    <x v="0"/>
    <x v="0"/>
    <s v="44032070 - Logs, cedar, nes (saw logs or veneer logs)"/>
    <x v="5"/>
    <n v="9830"/>
    <n v="77"/>
  </r>
  <r>
    <x v="0"/>
    <x v="0"/>
    <s v="44032070 - Logs, cedar, nes (saw logs or veneer logs)"/>
    <x v="6"/>
    <n v="72463"/>
    <n v="149"/>
  </r>
  <r>
    <x v="0"/>
    <x v="0"/>
    <s v="44032070 - Logs, cedar, nes (saw logs or veneer logs)"/>
    <x v="2"/>
    <n v="200140"/>
    <n v="1821"/>
  </r>
  <r>
    <x v="0"/>
    <x v="0"/>
    <s v="44032080 - Logs, Douglas fir, nes (saw logs or veneer logs)"/>
    <x v="0"/>
    <n v="906310"/>
    <n v="7297"/>
  </r>
  <r>
    <x v="0"/>
    <x v="0"/>
    <s v="44032080 - Logs, Douglas fir, nes (saw logs or veneer logs)"/>
    <x v="2"/>
    <n v="1168573"/>
    <n v="4155"/>
  </r>
  <r>
    <x v="0"/>
    <x v="0"/>
    <s v="44032090 - Logs, coniferous (softwood), nes (saw logs or veneer logs)"/>
    <x v="0"/>
    <n v="14398172"/>
    <n v="102203"/>
  </r>
  <r>
    <x v="0"/>
    <x v="0"/>
    <s v="44032090 - Logs, coniferous (softwood), nes (saw logs or veneer logs)"/>
    <x v="1"/>
    <n v="108541"/>
    <n v="1261"/>
  </r>
  <r>
    <x v="0"/>
    <x v="0"/>
    <s v="44032090 - Logs, coniferous (softwood), nes (saw logs or veneer logs)"/>
    <x v="7"/>
    <n v="244768"/>
    <n v="7876"/>
  </r>
  <r>
    <x v="0"/>
    <x v="0"/>
    <s v="44032090 - Logs, coniferous (softwood), nes (saw logs or veneer logs)"/>
    <x v="2"/>
    <n v="3827882"/>
    <n v="45182"/>
  </r>
  <r>
    <x v="0"/>
    <x v="0"/>
    <s v="44039940 - Logs, poplar, aspen and cottonwood, nes (saw logs or veneer logs)"/>
    <x v="0"/>
    <n v="263107"/>
    <n v="4702"/>
  </r>
  <r>
    <x v="0"/>
    <x v="0"/>
    <s v="44039990 - Logs, non-coniferous (hardwood) nes (saw logs or veneer logs)"/>
    <x v="0"/>
    <n v="64811"/>
    <n v="1028"/>
  </r>
  <r>
    <x v="0"/>
    <x v="1"/>
    <s v="44032031 - Logs for pulping (pulpwood) balsam, fir and spruce"/>
    <x v="7"/>
    <n v="293254"/>
    <n v="9555"/>
  </r>
  <r>
    <x v="0"/>
    <x v="1"/>
    <s v="44032031 - Logs for pulping (pulpwood) balsam, fir and spruce"/>
    <x v="2"/>
    <n v="253767"/>
    <n v="10151"/>
  </r>
  <r>
    <x v="0"/>
    <x v="1"/>
    <s v="44032039 - Logs for pulping (pulpwood) softwood, nes"/>
    <x v="2"/>
    <n v="250000"/>
    <n v="9173"/>
  </r>
  <r>
    <x v="0"/>
    <x v="1"/>
    <s v="44032040 - Logs, spruce, nes (saw logs or veneer logs)"/>
    <x v="0"/>
    <n v="1646894"/>
    <n v="12793"/>
  </r>
  <r>
    <x v="0"/>
    <x v="1"/>
    <s v="44032040 - Logs, spruce, nes (saw logs or veneer logs)"/>
    <x v="1"/>
    <n v="83653"/>
    <n v="1329"/>
  </r>
  <r>
    <x v="0"/>
    <x v="1"/>
    <s v="44032040 - Logs, spruce, nes (saw logs or veneer logs)"/>
    <x v="7"/>
    <n v="40418"/>
    <n v="849"/>
  </r>
  <r>
    <x v="0"/>
    <x v="1"/>
    <s v="44032050 - Logs, pine, nes (saw logs or veneer logs)"/>
    <x v="0"/>
    <n v="11774"/>
    <n v="87"/>
  </r>
  <r>
    <x v="0"/>
    <x v="1"/>
    <s v="44032061 - Logs, hemlock, nes (saw logs or veneer logs)"/>
    <x v="0"/>
    <n v="1250424"/>
    <n v="10403"/>
  </r>
  <r>
    <x v="0"/>
    <x v="1"/>
    <s v="44032061 - Logs, hemlock, nes (saw logs or veneer logs)"/>
    <x v="1"/>
    <n v="59665"/>
    <n v="1204"/>
  </r>
  <r>
    <x v="0"/>
    <x v="1"/>
    <s v="44032061 - Logs, hemlock, nes (saw logs or veneer logs)"/>
    <x v="7"/>
    <n v="171422"/>
    <n v="1720"/>
  </r>
  <r>
    <x v="0"/>
    <x v="1"/>
    <s v="44032061 - Logs, hemlock, nes (saw logs or veneer logs)"/>
    <x v="2"/>
    <n v="135727"/>
    <n v="1564"/>
  </r>
  <r>
    <x v="0"/>
    <x v="1"/>
    <s v="44032062 - Logs, true fir (including balsam), nes (saw logs or veneer logs)"/>
    <x v="0"/>
    <n v="11920212"/>
    <n v="154741"/>
  </r>
  <r>
    <x v="0"/>
    <x v="1"/>
    <s v="44032062 - Logs, true fir (including balsam), nes (saw logs or veneer logs)"/>
    <x v="1"/>
    <n v="524184"/>
    <n v="9091"/>
  </r>
  <r>
    <x v="0"/>
    <x v="1"/>
    <s v="44032062 - Logs, true fir (including balsam), nes (saw logs or veneer logs)"/>
    <x v="7"/>
    <n v="73000"/>
    <n v="1738"/>
  </r>
  <r>
    <x v="0"/>
    <x v="1"/>
    <s v="44032070 - Logs, cedar, nes (saw logs or veneer logs)"/>
    <x v="8"/>
    <n v="56230"/>
    <n v="306"/>
  </r>
  <r>
    <x v="0"/>
    <x v="1"/>
    <s v="44032070 - Logs, cedar, nes (saw logs or veneer logs)"/>
    <x v="0"/>
    <n v="206105"/>
    <n v="847"/>
  </r>
  <r>
    <x v="0"/>
    <x v="1"/>
    <s v="44032070 - Logs, cedar, nes (saw logs or veneer logs)"/>
    <x v="2"/>
    <n v="194874"/>
    <n v="739"/>
  </r>
  <r>
    <x v="0"/>
    <x v="1"/>
    <s v="44032080 - Logs, Douglas fir, nes (saw logs or veneer logs)"/>
    <x v="8"/>
    <n v="45987"/>
    <n v="261"/>
  </r>
  <r>
    <x v="0"/>
    <x v="1"/>
    <s v="44032080 - Logs, Douglas fir, nes (saw logs or veneer logs)"/>
    <x v="0"/>
    <n v="105784"/>
    <n v="305"/>
  </r>
  <r>
    <x v="0"/>
    <x v="1"/>
    <s v="44032090 - Logs, coniferous (softwood), nes (saw logs or veneer logs)"/>
    <x v="9"/>
    <n v="87302"/>
    <n v="1089"/>
  </r>
  <r>
    <x v="0"/>
    <x v="1"/>
    <s v="44032090 - Logs, coniferous (softwood), nes (saw logs or veneer logs)"/>
    <x v="2"/>
    <n v="746704"/>
    <n v="7663"/>
  </r>
  <r>
    <x v="0"/>
    <x v="1"/>
    <s v="44039911 - Logs for pulping (pulpwood) poplar, aspen and cottonwood"/>
    <x v="7"/>
    <n v="77236"/>
    <n v="1755"/>
  </r>
  <r>
    <x v="0"/>
    <x v="1"/>
    <s v="44039920 - Logs, birch, nes (saw logs or veneer logs)"/>
    <x v="10"/>
    <n v="1327"/>
    <n v="1"/>
  </r>
  <r>
    <x v="0"/>
    <x v="1"/>
    <s v="44039940 - Logs, poplar, aspen and cottonwood, nes (saw logs or veneer logs)"/>
    <x v="0"/>
    <n v="79497"/>
    <n v="1470"/>
  </r>
  <r>
    <x v="0"/>
    <x v="1"/>
    <s v="44039940 - Logs, poplar, aspen and cottonwood, nes (saw logs or veneer logs)"/>
    <x v="7"/>
    <n v="4694"/>
    <n v="82"/>
  </r>
  <r>
    <x v="0"/>
    <x v="1"/>
    <s v="44039990 - Logs, non-coniferous (hardwood) nes (saw logs or veneer logs)"/>
    <x v="1"/>
    <n v="240866"/>
    <n v="5997"/>
  </r>
  <r>
    <x v="0"/>
    <x v="1"/>
    <s v="44039990 - Logs, non-coniferous (hardwood) nes (saw logs or veneer logs)"/>
    <x v="7"/>
    <n v="133073"/>
    <n v="3363"/>
  </r>
  <r>
    <x v="0"/>
    <x v="1"/>
    <s v="44039990 - Logs, non-coniferous (hardwood) nes (saw logs or veneer logs)"/>
    <x v="2"/>
    <n v="193625"/>
    <n v="7344"/>
  </r>
  <r>
    <x v="0"/>
    <x v="2"/>
    <s v="44032031 - Logs for pulping (pulpwood) balsam, fir and spruce"/>
    <x v="7"/>
    <n v="74921"/>
    <n v="617"/>
  </r>
  <r>
    <x v="0"/>
    <x v="2"/>
    <s v="44032039 - Logs for pulping (pulpwood) softwood, nes"/>
    <x v="0"/>
    <n v="174189"/>
    <n v="1043"/>
  </r>
  <r>
    <x v="0"/>
    <x v="2"/>
    <s v="44032039 - Logs for pulping (pulpwood) softwood, nes"/>
    <x v="7"/>
    <n v="194204"/>
    <n v="2721"/>
  </r>
  <r>
    <x v="0"/>
    <x v="2"/>
    <s v="44032039 - Logs for pulping (pulpwood) softwood, nes"/>
    <x v="2"/>
    <n v="993224"/>
    <n v="36341"/>
  </r>
  <r>
    <x v="0"/>
    <x v="2"/>
    <s v="44032040 - Logs, spruce, nes (saw logs or veneer logs)"/>
    <x v="0"/>
    <n v="3664357"/>
    <n v="29064"/>
  </r>
  <r>
    <x v="0"/>
    <x v="2"/>
    <s v="44032040 - Logs, spruce, nes (saw logs or veneer logs)"/>
    <x v="10"/>
    <n v="41000"/>
    <n v="596"/>
  </r>
  <r>
    <x v="0"/>
    <x v="2"/>
    <s v="44032040 - Logs, spruce, nes (saw logs or veneer logs)"/>
    <x v="7"/>
    <n v="414691"/>
    <n v="7047"/>
  </r>
  <r>
    <x v="0"/>
    <x v="2"/>
    <s v="44032040 - Logs, spruce, nes (saw logs or veneer logs)"/>
    <x v="11"/>
    <n v="51499"/>
    <n v="1780"/>
  </r>
  <r>
    <x v="0"/>
    <x v="2"/>
    <s v="44032040 - Logs, spruce, nes (saw logs or veneer logs)"/>
    <x v="2"/>
    <n v="226400"/>
    <n v="2592"/>
  </r>
  <r>
    <x v="0"/>
    <x v="2"/>
    <s v="44032050 - Logs, pine, nes (saw logs or veneer logs)"/>
    <x v="0"/>
    <n v="382955"/>
    <n v="5713"/>
  </r>
  <r>
    <x v="0"/>
    <x v="2"/>
    <s v="44032050 - Logs, pine, nes (saw logs or veneer logs)"/>
    <x v="7"/>
    <n v="371474"/>
    <n v="6891"/>
  </r>
  <r>
    <x v="0"/>
    <x v="2"/>
    <s v="44032050 - Logs, pine, nes (saw logs or veneer logs)"/>
    <x v="11"/>
    <n v="52349"/>
    <n v="1491"/>
  </r>
  <r>
    <x v="0"/>
    <x v="2"/>
    <s v="44032050 - Logs, pine, nes (saw logs or veneer logs)"/>
    <x v="2"/>
    <n v="40658"/>
    <n v="536"/>
  </r>
  <r>
    <x v="0"/>
    <x v="2"/>
    <s v="44032061 - Logs, hemlock, nes (saw logs or veneer logs)"/>
    <x v="0"/>
    <n v="3574959"/>
    <n v="37851"/>
  </r>
  <r>
    <x v="0"/>
    <x v="2"/>
    <s v="44032061 - Logs, hemlock, nes (saw logs or veneer logs)"/>
    <x v="7"/>
    <n v="383083"/>
    <n v="7094"/>
  </r>
  <r>
    <x v="0"/>
    <x v="2"/>
    <s v="44032061 - Logs, hemlock, nes (saw logs or veneer logs)"/>
    <x v="2"/>
    <n v="727388"/>
    <n v="9482"/>
  </r>
  <r>
    <x v="0"/>
    <x v="2"/>
    <s v="44032062 - Logs, true fir (including balsam), nes (saw logs or veneer logs)"/>
    <x v="0"/>
    <n v="18655150"/>
    <n v="149885"/>
  </r>
  <r>
    <x v="0"/>
    <x v="2"/>
    <s v="44032062 - Logs, true fir (including balsam), nes (saw logs or veneer logs)"/>
    <x v="1"/>
    <n v="596679"/>
    <n v="10311"/>
  </r>
  <r>
    <x v="0"/>
    <x v="2"/>
    <s v="44032062 - Logs, true fir (including balsam), nes (saw logs or veneer logs)"/>
    <x v="7"/>
    <n v="1031355"/>
    <n v="17620"/>
  </r>
  <r>
    <x v="0"/>
    <x v="2"/>
    <s v="44032062 - Logs, true fir (including balsam), nes (saw logs or veneer logs)"/>
    <x v="11"/>
    <n v="125204"/>
    <n v="4262"/>
  </r>
  <r>
    <x v="0"/>
    <x v="2"/>
    <s v="44032062 - Logs, true fir (including balsam), nes (saw logs or veneer logs)"/>
    <x v="2"/>
    <n v="3285198"/>
    <n v="34341"/>
  </r>
  <r>
    <x v="0"/>
    <x v="2"/>
    <s v="44032070 - Logs, cedar, nes (saw logs or veneer logs)"/>
    <x v="0"/>
    <n v="1278941"/>
    <n v="4932"/>
  </r>
  <r>
    <x v="0"/>
    <x v="2"/>
    <s v="44032070 - Logs, cedar, nes (saw logs or veneer logs)"/>
    <x v="6"/>
    <n v="170095"/>
    <n v="327"/>
  </r>
  <r>
    <x v="0"/>
    <x v="2"/>
    <s v="44032070 - Logs, cedar, nes (saw logs or veneer logs)"/>
    <x v="2"/>
    <n v="144796"/>
    <n v="1225"/>
  </r>
  <r>
    <x v="0"/>
    <x v="2"/>
    <s v="44032080 - Logs, Douglas fir, nes (saw logs or veneer logs)"/>
    <x v="0"/>
    <n v="322770"/>
    <n v="2474"/>
  </r>
  <r>
    <x v="0"/>
    <x v="2"/>
    <s v="44032080 - Logs, Douglas fir, nes (saw logs or veneer logs)"/>
    <x v="2"/>
    <n v="773241"/>
    <n v="8922"/>
  </r>
  <r>
    <x v="0"/>
    <x v="2"/>
    <s v="44032090 - Logs, coniferous (softwood), nes (saw logs or veneer logs)"/>
    <x v="0"/>
    <n v="1941795"/>
    <n v="19444"/>
  </r>
  <r>
    <x v="0"/>
    <x v="2"/>
    <s v="44032090 - Logs, coniferous (softwood), nes (saw logs or veneer logs)"/>
    <x v="1"/>
    <n v="372266"/>
    <n v="7922"/>
  </r>
  <r>
    <x v="0"/>
    <x v="2"/>
    <s v="44032090 - Logs, coniferous (softwood), nes (saw logs or veneer logs)"/>
    <x v="7"/>
    <n v="1731333"/>
    <n v="31277"/>
  </r>
  <r>
    <x v="0"/>
    <x v="2"/>
    <s v="44032090 - Logs, coniferous (softwood), nes (saw logs or veneer logs)"/>
    <x v="11"/>
    <n v="369031"/>
    <n v="8408"/>
  </r>
  <r>
    <x v="0"/>
    <x v="2"/>
    <s v="44032090 - Logs, coniferous (softwood), nes (saw logs or veneer logs)"/>
    <x v="2"/>
    <n v="45832"/>
    <n v="995"/>
  </r>
  <r>
    <x v="0"/>
    <x v="2"/>
    <s v="44039911 - Logs for pulping (pulpwood) poplar, aspen and cottonwood"/>
    <x v="0"/>
    <n v="132403"/>
    <n v="2161"/>
  </r>
  <r>
    <x v="0"/>
    <x v="2"/>
    <s v="44039919 - Logs for pulping (pulpwood) non coniferous (hardwood), nes"/>
    <x v="0"/>
    <n v="277056"/>
    <n v="4559"/>
  </r>
  <r>
    <x v="0"/>
    <x v="2"/>
    <s v="44039920 - Logs, birch, nes (saw logs or veneer logs)"/>
    <x v="0"/>
    <n v="27106"/>
    <n v="929"/>
  </r>
  <r>
    <x v="0"/>
    <x v="2"/>
    <s v="44039920 - Logs, birch, nes (saw logs or veneer logs)"/>
    <x v="7"/>
    <n v="467"/>
    <n v="8"/>
  </r>
  <r>
    <x v="0"/>
    <x v="2"/>
    <s v="44039930 - Logs, maple, nes (saw logs or veneer logs)"/>
    <x v="7"/>
    <n v="140328"/>
    <n v="3035"/>
  </r>
  <r>
    <x v="0"/>
    <x v="2"/>
    <s v="44039940 - Logs, poplar, aspen and cottonwood, nes (saw logs or veneer logs)"/>
    <x v="0"/>
    <n v="405600"/>
    <n v="6526"/>
  </r>
  <r>
    <x v="0"/>
    <x v="2"/>
    <s v="44039940 - Logs, poplar, aspen and cottonwood, nes (saw logs or veneer logs)"/>
    <x v="1"/>
    <n v="388929"/>
    <n v="8591"/>
  </r>
  <r>
    <x v="0"/>
    <x v="2"/>
    <s v="44039940 - Logs, poplar, aspen and cottonwood, nes (saw logs or veneer logs)"/>
    <x v="7"/>
    <n v="150152"/>
    <n v="2272"/>
  </r>
  <r>
    <x v="0"/>
    <x v="2"/>
    <s v="44039990 - Logs, non-coniferous (hardwood) nes (saw logs or veneer logs)"/>
    <x v="7"/>
    <n v="19564"/>
    <n v="114"/>
  </r>
  <r>
    <x v="0"/>
    <x v="3"/>
    <s v="44032031 - Logs for pulping (pulpwood) balsam, fir and spruce"/>
    <x v="12"/>
    <n v="290450"/>
    <n v="3449"/>
  </r>
  <r>
    <x v="0"/>
    <x v="3"/>
    <s v="44032031 - Logs for pulping (pulpwood) balsam, fir and spruce"/>
    <x v="0"/>
    <n v="590922"/>
    <n v="5766"/>
  </r>
  <r>
    <x v="0"/>
    <x v="3"/>
    <s v="44032031 - Logs for pulping (pulpwood) balsam, fir and spruce"/>
    <x v="2"/>
    <n v="371900"/>
    <n v="2211"/>
  </r>
  <r>
    <x v="0"/>
    <x v="3"/>
    <s v="44032039 - Logs for pulping (pulpwood) softwood, nes"/>
    <x v="7"/>
    <n v="64890"/>
    <n v="1442"/>
  </r>
  <r>
    <x v="0"/>
    <x v="3"/>
    <s v="44032039 - Logs for pulping (pulpwood) softwood, nes"/>
    <x v="2"/>
    <n v="424211"/>
    <n v="32421"/>
  </r>
  <r>
    <x v="0"/>
    <x v="3"/>
    <s v="44032040 - Logs, spruce, nes (saw logs or veneer logs)"/>
    <x v="0"/>
    <n v="11000295"/>
    <n v="70269"/>
  </r>
  <r>
    <x v="0"/>
    <x v="3"/>
    <s v="44032040 - Logs, spruce, nes (saw logs or veneer logs)"/>
    <x v="1"/>
    <n v="158833"/>
    <n v="2056"/>
  </r>
  <r>
    <x v="0"/>
    <x v="3"/>
    <s v="44032040 - Logs, spruce, nes (saw logs or veneer logs)"/>
    <x v="2"/>
    <n v="2519092"/>
    <n v="16402"/>
  </r>
  <r>
    <x v="0"/>
    <x v="3"/>
    <s v="44032050 - Logs, pine, nes (saw logs or veneer logs)"/>
    <x v="0"/>
    <n v="4500"/>
    <n v="58"/>
  </r>
  <r>
    <x v="0"/>
    <x v="3"/>
    <s v="44032050 - Logs, pine, nes (saw logs or veneer logs)"/>
    <x v="2"/>
    <n v="71562"/>
    <n v="594"/>
  </r>
  <r>
    <x v="0"/>
    <x v="3"/>
    <s v="44032061 - Logs, hemlock, nes (saw logs or veneer logs)"/>
    <x v="8"/>
    <n v="4665"/>
    <n v="37"/>
  </r>
  <r>
    <x v="0"/>
    <x v="3"/>
    <s v="44032061 - Logs, hemlock, nes (saw logs or veneer logs)"/>
    <x v="13"/>
    <n v="4503"/>
    <n v="34"/>
  </r>
  <r>
    <x v="0"/>
    <x v="3"/>
    <s v="44032061 - Logs, hemlock, nes (saw logs or veneer logs)"/>
    <x v="0"/>
    <n v="932645"/>
    <n v="8303"/>
  </r>
  <r>
    <x v="0"/>
    <x v="3"/>
    <s v="44032061 - Logs, hemlock, nes (saw logs or veneer logs)"/>
    <x v="1"/>
    <n v="321000"/>
    <n v="4617"/>
  </r>
  <r>
    <x v="0"/>
    <x v="3"/>
    <s v="44032061 - Logs, hemlock, nes (saw logs or veneer logs)"/>
    <x v="7"/>
    <n v="26142"/>
    <n v="462"/>
  </r>
  <r>
    <x v="0"/>
    <x v="3"/>
    <s v="44032061 - Logs, hemlock, nes (saw logs or veneer logs)"/>
    <x v="2"/>
    <n v="1286865"/>
    <n v="8952"/>
  </r>
  <r>
    <x v="0"/>
    <x v="3"/>
    <s v="44032062 - Logs, true fir (including balsam), nes (saw logs or veneer logs)"/>
    <x v="0"/>
    <n v="16553959"/>
    <n v="137529"/>
  </r>
  <r>
    <x v="0"/>
    <x v="3"/>
    <s v="44032062 - Logs, true fir (including balsam), nes (saw logs or veneer logs)"/>
    <x v="1"/>
    <n v="1174598"/>
    <n v="21570"/>
  </r>
  <r>
    <x v="0"/>
    <x v="3"/>
    <s v="44032062 - Logs, true fir (including balsam), nes (saw logs or veneer logs)"/>
    <x v="2"/>
    <n v="3220496"/>
    <n v="27467"/>
  </r>
  <r>
    <x v="0"/>
    <x v="3"/>
    <s v="44032070 - Logs, cedar, nes (saw logs or veneer logs)"/>
    <x v="0"/>
    <n v="932447"/>
    <n v="4678"/>
  </r>
  <r>
    <x v="0"/>
    <x v="3"/>
    <s v="44032070 - Logs, cedar, nes (saw logs or veneer logs)"/>
    <x v="7"/>
    <n v="2721"/>
    <n v="24"/>
  </r>
  <r>
    <x v="0"/>
    <x v="3"/>
    <s v="44032070 - Logs, cedar, nes (saw logs or veneer logs)"/>
    <x v="2"/>
    <n v="42997"/>
    <n v="266"/>
  </r>
  <r>
    <x v="0"/>
    <x v="3"/>
    <s v="44032080 - Logs, Douglas fir, nes (saw logs or veneer logs)"/>
    <x v="0"/>
    <n v="93300"/>
    <n v="1595"/>
  </r>
  <r>
    <x v="0"/>
    <x v="3"/>
    <s v="44032090 - Logs, coniferous (softwood), nes (saw logs or veneer logs)"/>
    <x v="0"/>
    <n v="260639"/>
    <n v="5573"/>
  </r>
  <r>
    <x v="0"/>
    <x v="3"/>
    <s v="44032090 - Logs, coniferous (softwood), nes (saw logs or veneer logs)"/>
    <x v="1"/>
    <n v="911907"/>
    <n v="20272"/>
  </r>
  <r>
    <x v="0"/>
    <x v="3"/>
    <s v="44032090 - Logs, coniferous (softwood), nes (saw logs or veneer logs)"/>
    <x v="2"/>
    <n v="832084"/>
    <n v="12546"/>
  </r>
  <r>
    <x v="0"/>
    <x v="3"/>
    <s v="44039911 - Logs for pulping (pulpwood) poplar, aspen and cottonwood"/>
    <x v="1"/>
    <n v="238054"/>
    <n v="5309"/>
  </r>
  <r>
    <x v="0"/>
    <x v="3"/>
    <s v="44039911 - Logs for pulping (pulpwood) poplar, aspen and cottonwood"/>
    <x v="2"/>
    <n v="76439"/>
    <n v="1088"/>
  </r>
  <r>
    <x v="0"/>
    <x v="3"/>
    <s v="44039920 - Logs, birch, nes (saw logs or veneer logs)"/>
    <x v="0"/>
    <n v="22295"/>
    <n v="1753"/>
  </r>
  <r>
    <x v="0"/>
    <x v="3"/>
    <s v="44039920 - Logs, birch, nes (saw logs or veneer logs)"/>
    <x v="7"/>
    <n v="5799"/>
    <n v="21"/>
  </r>
  <r>
    <x v="0"/>
    <x v="3"/>
    <s v="44039930 - Logs, maple, nes (saw logs or veneer logs)"/>
    <x v="14"/>
    <n v="25000"/>
    <n v="24"/>
  </r>
  <r>
    <x v="0"/>
    <x v="3"/>
    <s v="44039930 - Logs, maple, nes (saw logs or veneer logs)"/>
    <x v="0"/>
    <n v="50917"/>
    <n v="711"/>
  </r>
  <r>
    <x v="0"/>
    <x v="3"/>
    <s v="44039930 - Logs, maple, nes (saw logs or veneer logs)"/>
    <x v="6"/>
    <n v="4238"/>
    <n v="50"/>
  </r>
  <r>
    <x v="0"/>
    <x v="3"/>
    <s v="44039930 - Logs, maple, nes (saw logs or veneer logs)"/>
    <x v="2"/>
    <n v="24950"/>
    <n v="541"/>
  </r>
  <r>
    <x v="0"/>
    <x v="3"/>
    <s v="44039940 - Logs, poplar, aspen and cottonwood, nes (saw logs or veneer logs)"/>
    <x v="15"/>
    <n v="70936"/>
    <n v="1264"/>
  </r>
  <r>
    <x v="0"/>
    <x v="3"/>
    <s v="44039940 - Logs, poplar, aspen and cottonwood, nes (saw logs or veneer logs)"/>
    <x v="0"/>
    <n v="31529"/>
    <n v="1915"/>
  </r>
  <r>
    <x v="0"/>
    <x v="3"/>
    <s v="44039940 - Logs, poplar, aspen and cottonwood, nes (saw logs or veneer logs)"/>
    <x v="1"/>
    <n v="530200"/>
    <n v="12416"/>
  </r>
  <r>
    <x v="0"/>
    <x v="3"/>
    <s v="44039940 - Logs, poplar, aspen and cottonwood, nes (saw logs or veneer logs)"/>
    <x v="7"/>
    <n v="5800"/>
    <n v="21"/>
  </r>
  <r>
    <x v="0"/>
    <x v="3"/>
    <s v="44039940 - Logs, poplar, aspen and cottonwood, nes (saw logs or veneer logs)"/>
    <x v="2"/>
    <n v="206954"/>
    <n v="4140"/>
  </r>
  <r>
    <x v="0"/>
    <x v="4"/>
    <s v="44032031 - Logs for pulping (pulpwood) balsam, fir and spruce"/>
    <x v="2"/>
    <n v="2140"/>
    <n v="27"/>
  </r>
  <r>
    <x v="0"/>
    <x v="4"/>
    <s v="44032040 - Logs, spruce, nes (saw logs or veneer logs)"/>
    <x v="0"/>
    <n v="104050"/>
    <n v="660"/>
  </r>
  <r>
    <x v="0"/>
    <x v="4"/>
    <s v="44032040 - Logs, spruce, nes (saw logs or veneer logs)"/>
    <x v="2"/>
    <n v="419885"/>
    <n v="3191"/>
  </r>
  <r>
    <x v="0"/>
    <x v="4"/>
    <s v="44032050 - Logs, pine, nes (saw logs or veneer logs)"/>
    <x v="2"/>
    <n v="9590"/>
    <n v="227"/>
  </r>
  <r>
    <x v="0"/>
    <x v="4"/>
    <s v="44032061 - Logs, hemlock, nes (saw logs or veneer logs)"/>
    <x v="13"/>
    <n v="18622"/>
    <n v="150"/>
  </r>
  <r>
    <x v="0"/>
    <x v="4"/>
    <s v="44032061 - Logs, hemlock, nes (saw logs or veneer logs)"/>
    <x v="2"/>
    <n v="1160794"/>
    <n v="6142"/>
  </r>
  <r>
    <x v="0"/>
    <x v="4"/>
    <s v="44032062 - Logs, true fir (including balsam), nes (saw logs or veneer logs)"/>
    <x v="0"/>
    <n v="2252927"/>
    <n v="23753"/>
  </r>
  <r>
    <x v="0"/>
    <x v="4"/>
    <s v="44032062 - Logs, true fir (including balsam), nes (saw logs or veneer logs)"/>
    <x v="2"/>
    <n v="761169"/>
    <n v="16024"/>
  </r>
  <r>
    <x v="0"/>
    <x v="4"/>
    <s v="44032070 - Logs, cedar, nes (saw logs or veneer logs)"/>
    <x v="0"/>
    <n v="33499"/>
    <n v="50"/>
  </r>
  <r>
    <x v="0"/>
    <x v="4"/>
    <s v="44032070 - Logs, cedar, nes (saw logs or veneer logs)"/>
    <x v="2"/>
    <n v="403889"/>
    <n v="1234"/>
  </r>
  <r>
    <x v="0"/>
    <x v="4"/>
    <s v="44032080 - Logs, Douglas fir, nes (saw logs or veneer logs)"/>
    <x v="2"/>
    <n v="228281"/>
    <n v="1529"/>
  </r>
  <r>
    <x v="0"/>
    <x v="4"/>
    <s v="44032090 - Logs, coniferous (softwood), nes (saw logs or veneer logs)"/>
    <x v="13"/>
    <n v="42605"/>
    <n v="288"/>
  </r>
  <r>
    <x v="0"/>
    <x v="4"/>
    <s v="44032090 - Logs, coniferous (softwood), nes (saw logs or veneer logs)"/>
    <x v="14"/>
    <n v="47660"/>
    <n v="237"/>
  </r>
  <r>
    <x v="0"/>
    <x v="4"/>
    <s v="44032090 - Logs, coniferous (softwood), nes (saw logs or veneer logs)"/>
    <x v="0"/>
    <n v="9757"/>
    <n v="159"/>
  </r>
  <r>
    <x v="0"/>
    <x v="4"/>
    <s v="44032090 - Logs, coniferous (softwood), nes (saw logs or veneer logs)"/>
    <x v="1"/>
    <n v="125746"/>
    <n v="2361"/>
  </r>
  <r>
    <x v="0"/>
    <x v="4"/>
    <s v="44032090 - Logs, coniferous (softwood), nes (saw logs or veneer logs)"/>
    <x v="2"/>
    <n v="139550"/>
    <n v="1307"/>
  </r>
  <r>
    <x v="0"/>
    <x v="4"/>
    <s v="44039920 - Logs, birch, nes (saw logs or veneer logs)"/>
    <x v="7"/>
    <n v="8373"/>
    <n v="40"/>
  </r>
  <r>
    <x v="0"/>
    <x v="4"/>
    <s v="44039920 - Logs, birch, nes (saw logs or veneer logs)"/>
    <x v="2"/>
    <n v="148082"/>
    <n v="2089"/>
  </r>
  <r>
    <x v="0"/>
    <x v="4"/>
    <s v="44039940 - Logs, poplar, aspen and cottonwood, nes (saw logs or veneer logs)"/>
    <x v="7"/>
    <n v="37273"/>
    <n v="315"/>
  </r>
  <r>
    <x v="0"/>
    <x v="4"/>
    <s v="44039990 - Logs, non-coniferous (hardwood) nes (saw logs or veneer logs)"/>
    <x v="0"/>
    <n v="31309"/>
    <n v="131"/>
  </r>
  <r>
    <x v="0"/>
    <x v="4"/>
    <s v="44039990 - Logs, non-coniferous (hardwood) nes (saw logs or veneer logs)"/>
    <x v="7"/>
    <n v="3598"/>
    <n v="32"/>
  </r>
  <r>
    <x v="0"/>
    <x v="4"/>
    <s v="44039990 - Logs, non-coniferous (hardwood) nes (saw logs or veneer logs)"/>
    <x v="2"/>
    <n v="96050"/>
    <n v="1005"/>
  </r>
  <r>
    <x v="0"/>
    <x v="5"/>
    <s v="44032039 - Logs for pulping (pulpwood) softwood, nes"/>
    <x v="0"/>
    <n v="111924"/>
    <n v="575"/>
  </r>
  <r>
    <x v="0"/>
    <x v="5"/>
    <s v="44032039 - Logs for pulping (pulpwood) softwood, nes"/>
    <x v="1"/>
    <n v="174637"/>
    <n v="3633"/>
  </r>
  <r>
    <x v="0"/>
    <x v="5"/>
    <s v="44032039 - Logs for pulping (pulpwood) softwood, nes"/>
    <x v="6"/>
    <n v="10000"/>
    <n v="68"/>
  </r>
  <r>
    <x v="0"/>
    <x v="5"/>
    <s v="44032039 - Logs for pulping (pulpwood) softwood, nes"/>
    <x v="2"/>
    <n v="108897"/>
    <n v="3573"/>
  </r>
  <r>
    <x v="0"/>
    <x v="5"/>
    <s v="44032040 - Logs, spruce, nes (saw logs or veneer logs)"/>
    <x v="0"/>
    <n v="8426036"/>
    <n v="56191"/>
  </r>
  <r>
    <x v="0"/>
    <x v="5"/>
    <s v="44032040 - Logs, spruce, nes (saw logs or veneer logs)"/>
    <x v="1"/>
    <n v="87420"/>
    <n v="1230"/>
  </r>
  <r>
    <x v="0"/>
    <x v="5"/>
    <s v="44032040 - Logs, spruce, nes (saw logs or veneer logs)"/>
    <x v="7"/>
    <n v="865146"/>
    <n v="15549"/>
  </r>
  <r>
    <x v="0"/>
    <x v="5"/>
    <s v="44032040 - Logs, spruce, nes (saw logs or veneer logs)"/>
    <x v="2"/>
    <n v="26301"/>
    <n v="60797"/>
  </r>
  <r>
    <x v="0"/>
    <x v="5"/>
    <s v="44032050 - Logs, pine, nes (saw logs or veneer logs)"/>
    <x v="0"/>
    <n v="62820"/>
    <n v="543"/>
  </r>
  <r>
    <x v="0"/>
    <x v="5"/>
    <s v="44032050 - Logs, pine, nes (saw logs or veneer logs)"/>
    <x v="7"/>
    <n v="51247"/>
    <n v="984"/>
  </r>
  <r>
    <x v="0"/>
    <x v="5"/>
    <s v="44032050 - Logs, pine, nes (saw logs or veneer logs)"/>
    <x v="2"/>
    <n v="40562"/>
    <n v="741"/>
  </r>
  <r>
    <x v="0"/>
    <x v="5"/>
    <s v="44032061 - Logs, hemlock, nes (saw logs or veneer logs)"/>
    <x v="0"/>
    <n v="826754"/>
    <n v="14732"/>
  </r>
  <r>
    <x v="0"/>
    <x v="5"/>
    <s v="44032061 - Logs, hemlock, nes (saw logs or veneer logs)"/>
    <x v="1"/>
    <n v="297083"/>
    <n v="4861"/>
  </r>
  <r>
    <x v="0"/>
    <x v="5"/>
    <s v="44032061 - Logs, hemlock, nes (saw logs or veneer logs)"/>
    <x v="2"/>
    <n v="240724"/>
    <n v="1752"/>
  </r>
  <r>
    <x v="0"/>
    <x v="5"/>
    <s v="44032062 - Logs, true fir (including balsam), nes (saw logs or veneer logs)"/>
    <x v="0"/>
    <n v="9555937"/>
    <n v="89406"/>
  </r>
  <r>
    <x v="0"/>
    <x v="5"/>
    <s v="44032062 - Logs, true fir (including balsam), nes (saw logs or veneer logs)"/>
    <x v="1"/>
    <n v="1771474"/>
    <n v="30968"/>
  </r>
  <r>
    <x v="0"/>
    <x v="5"/>
    <s v="44032062 - Logs, true fir (including balsam), nes (saw logs or veneer logs)"/>
    <x v="7"/>
    <n v="1381304"/>
    <n v="25173"/>
  </r>
  <r>
    <x v="0"/>
    <x v="5"/>
    <s v="44032062 - Logs, true fir (including balsam), nes (saw logs or veneer logs)"/>
    <x v="2"/>
    <n v="1621538"/>
    <n v="16217"/>
  </r>
  <r>
    <x v="0"/>
    <x v="5"/>
    <s v="44032070 - Logs, cedar, nes (saw logs or veneer logs)"/>
    <x v="0"/>
    <n v="93633"/>
    <n v="210"/>
  </r>
  <r>
    <x v="0"/>
    <x v="5"/>
    <s v="44032070 - Logs, cedar, nes (saw logs or veneer logs)"/>
    <x v="2"/>
    <n v="444049"/>
    <n v="10348"/>
  </r>
  <r>
    <x v="0"/>
    <x v="5"/>
    <s v="44032090 - Logs, coniferous (softwood), nes (saw logs or veneer logs)"/>
    <x v="0"/>
    <n v="1470522"/>
    <n v="10174"/>
  </r>
  <r>
    <x v="0"/>
    <x v="5"/>
    <s v="44032090 - Logs, coniferous (softwood), nes (saw logs or veneer logs)"/>
    <x v="1"/>
    <n v="1143335"/>
    <n v="25701"/>
  </r>
  <r>
    <x v="0"/>
    <x v="5"/>
    <s v="44032090 - Logs, coniferous (softwood), nes (saw logs or veneer logs)"/>
    <x v="7"/>
    <n v="2969"/>
    <n v="1000"/>
  </r>
  <r>
    <x v="0"/>
    <x v="5"/>
    <s v="44032090 - Logs, coniferous (softwood), nes (saw logs or veneer logs)"/>
    <x v="16"/>
    <n v="242061"/>
    <n v="4588"/>
  </r>
  <r>
    <x v="0"/>
    <x v="5"/>
    <s v="44039100 - Logs, Oak (Quercus spp)"/>
    <x v="0"/>
    <n v="166150"/>
    <n v="462"/>
  </r>
  <r>
    <x v="0"/>
    <x v="5"/>
    <s v="44039920 - Logs, birch, nes (saw logs or veneer logs)"/>
    <x v="0"/>
    <n v="8702"/>
    <n v="144"/>
  </r>
  <r>
    <x v="0"/>
    <x v="5"/>
    <s v="44039920 - Logs, birch, nes (saw logs or veneer logs)"/>
    <x v="7"/>
    <n v="27934"/>
    <n v="665"/>
  </r>
  <r>
    <x v="0"/>
    <x v="5"/>
    <s v="44039930 - Logs, maple, nes (saw logs or veneer logs)"/>
    <x v="1"/>
    <n v="476748"/>
    <n v="10786"/>
  </r>
  <r>
    <x v="0"/>
    <x v="5"/>
    <s v="44039940 - Logs, poplar, aspen and cottonwood, nes (saw logs or veneer logs)"/>
    <x v="0"/>
    <n v="5313"/>
    <n v="99"/>
  </r>
  <r>
    <x v="0"/>
    <x v="5"/>
    <s v="44039940 - Logs, poplar, aspen and cottonwood, nes (saw logs or veneer logs)"/>
    <x v="7"/>
    <n v="28162"/>
    <n v="467"/>
  </r>
  <r>
    <x v="0"/>
    <x v="5"/>
    <s v="44039990 - Logs, non-coniferous (hardwood) nes (saw logs or veneer logs)"/>
    <x v="7"/>
    <n v="7190"/>
    <n v="64"/>
  </r>
  <r>
    <x v="0"/>
    <x v="5"/>
    <s v="44039990 - Logs, non-coniferous (hardwood) nes (saw logs or veneer logs)"/>
    <x v="2"/>
    <n v="13010"/>
    <n v="500"/>
  </r>
  <r>
    <x v="0"/>
    <x v="6"/>
    <s v="44032031 - Logs for pulping (pulpwood) balsam, fir and spruce"/>
    <x v="2"/>
    <n v="137785"/>
    <n v="5530"/>
  </r>
  <r>
    <x v="0"/>
    <x v="6"/>
    <s v="44032039 - Logs for pulping (pulpwood) softwood, nes"/>
    <x v="2"/>
    <n v="508570"/>
    <n v="13638"/>
  </r>
  <r>
    <x v="0"/>
    <x v="6"/>
    <s v="44032040 - Logs, spruce, nes (saw logs or veneer logs)"/>
    <x v="0"/>
    <n v="1455183"/>
    <n v="19623"/>
  </r>
  <r>
    <x v="0"/>
    <x v="6"/>
    <s v="44032040 - Logs, spruce, nes (saw logs or veneer logs)"/>
    <x v="2"/>
    <n v="392090"/>
    <n v="2083"/>
  </r>
  <r>
    <x v="0"/>
    <x v="6"/>
    <s v="44032050 - Logs, pine, nes (saw logs or veneer logs)"/>
    <x v="17"/>
    <n v="16943"/>
    <n v="217"/>
  </r>
  <r>
    <x v="0"/>
    <x v="6"/>
    <s v="44032050 - Logs, pine, nes (saw logs or veneer logs)"/>
    <x v="0"/>
    <n v="24721"/>
    <n v="303"/>
  </r>
  <r>
    <x v="0"/>
    <x v="6"/>
    <s v="44032061 - Logs, hemlock, nes (saw logs or veneer logs)"/>
    <x v="0"/>
    <n v="17646"/>
    <n v="216"/>
  </r>
  <r>
    <x v="0"/>
    <x v="6"/>
    <s v="44032061 - Logs, hemlock, nes (saw logs or veneer logs)"/>
    <x v="2"/>
    <n v="251915"/>
    <n v="1871"/>
  </r>
  <r>
    <x v="0"/>
    <x v="6"/>
    <s v="44032062 - Logs, true fir (including balsam), nes (saw logs or veneer logs)"/>
    <x v="0"/>
    <n v="3899842"/>
    <n v="119530"/>
  </r>
  <r>
    <x v="0"/>
    <x v="6"/>
    <s v="44032062 - Logs, true fir (including balsam), nes (saw logs or veneer logs)"/>
    <x v="2"/>
    <n v="305937"/>
    <n v="1885"/>
  </r>
  <r>
    <x v="0"/>
    <x v="6"/>
    <s v="44032070 - Logs, cedar, nes (saw logs or veneer logs)"/>
    <x v="0"/>
    <n v="14000"/>
    <n v="83"/>
  </r>
  <r>
    <x v="0"/>
    <x v="6"/>
    <s v="44032070 - Logs, cedar, nes (saw logs or veneer logs)"/>
    <x v="2"/>
    <n v="244319"/>
    <n v="1410"/>
  </r>
  <r>
    <x v="0"/>
    <x v="6"/>
    <s v="44032090 - Logs, coniferous (softwood), nes (saw logs or veneer logs)"/>
    <x v="0"/>
    <n v="46116"/>
    <n v="1098"/>
  </r>
  <r>
    <x v="0"/>
    <x v="6"/>
    <s v="44032090 - Logs, coniferous (softwood), nes (saw logs or veneer logs)"/>
    <x v="2"/>
    <n v="4905"/>
    <n v="45"/>
  </r>
  <r>
    <x v="0"/>
    <x v="6"/>
    <s v="44039911 - Logs for pulping (pulpwood) poplar, aspen and cottonwood"/>
    <x v="7"/>
    <n v="9939"/>
    <n v="90"/>
  </r>
  <r>
    <x v="0"/>
    <x v="6"/>
    <s v="44039919 - Logs for pulping (pulpwood) non coniferous (hardwood), nes"/>
    <x v="2"/>
    <n v="192451"/>
    <n v="7383"/>
  </r>
  <r>
    <x v="0"/>
    <x v="6"/>
    <s v="44039920 - Logs, birch, nes (saw logs or veneer logs)"/>
    <x v="7"/>
    <n v="14604"/>
    <n v="133"/>
  </r>
  <r>
    <x v="0"/>
    <x v="6"/>
    <s v="44039920 - Logs, birch, nes (saw logs or veneer logs)"/>
    <x v="6"/>
    <n v="9660"/>
    <n v="28"/>
  </r>
  <r>
    <x v="0"/>
    <x v="6"/>
    <s v="44039930 - Logs, maple, nes (saw logs or veneer logs)"/>
    <x v="0"/>
    <n v="24107"/>
    <n v="591"/>
  </r>
  <r>
    <x v="0"/>
    <x v="6"/>
    <s v="44039940 - Logs, poplar, aspen and cottonwood, nes (saw logs or veneer logs)"/>
    <x v="7"/>
    <n v="3300"/>
    <n v="1000"/>
  </r>
  <r>
    <x v="0"/>
    <x v="6"/>
    <s v="44039990 - Logs, non-coniferous (hardwood) nes (saw logs or veneer logs)"/>
    <x v="0"/>
    <n v="75558"/>
    <n v="564"/>
  </r>
  <r>
    <x v="0"/>
    <x v="7"/>
    <s v="44032031 - Logs for pulping (pulpwood) balsam, fir and spruce"/>
    <x v="0"/>
    <n v="121689"/>
    <n v="1285"/>
  </r>
  <r>
    <x v="0"/>
    <x v="7"/>
    <s v="44032031 - Logs for pulping (pulpwood) balsam, fir and spruce"/>
    <x v="1"/>
    <n v="176482"/>
    <n v="10811"/>
  </r>
  <r>
    <x v="0"/>
    <x v="7"/>
    <s v="44032031 - Logs for pulping (pulpwood) balsam, fir and spruce"/>
    <x v="2"/>
    <n v="646515"/>
    <n v="18795"/>
  </r>
  <r>
    <x v="0"/>
    <x v="7"/>
    <s v="44032040 - Logs, spruce, nes (saw logs or veneer logs)"/>
    <x v="0"/>
    <n v="2669948"/>
    <n v="16641"/>
  </r>
  <r>
    <x v="0"/>
    <x v="7"/>
    <s v="44032050 - Logs, pine, nes (saw logs or veneer logs)"/>
    <x v="0"/>
    <n v="3050"/>
    <n v="79"/>
  </r>
  <r>
    <x v="0"/>
    <x v="7"/>
    <s v="44032061 - Logs, hemlock, nes (saw logs or veneer logs)"/>
    <x v="0"/>
    <n v="912553"/>
    <n v="6992"/>
  </r>
  <r>
    <x v="0"/>
    <x v="7"/>
    <s v="44032061 - Logs, hemlock, nes (saw logs or veneer logs)"/>
    <x v="1"/>
    <n v="376449"/>
    <n v="8012"/>
  </r>
  <r>
    <x v="0"/>
    <x v="7"/>
    <s v="44032061 - Logs, hemlock, nes (saw logs or veneer logs)"/>
    <x v="2"/>
    <n v="20275"/>
    <n v="220"/>
  </r>
  <r>
    <x v="0"/>
    <x v="7"/>
    <s v="44032062 - Logs, true fir (including balsam), nes (saw logs or veneer logs)"/>
    <x v="0"/>
    <n v="13176176"/>
    <n v="102965"/>
  </r>
  <r>
    <x v="0"/>
    <x v="7"/>
    <s v="44032062 - Logs, true fir (including balsam), nes (saw logs or veneer logs)"/>
    <x v="1"/>
    <n v="804133"/>
    <n v="13855"/>
  </r>
  <r>
    <x v="0"/>
    <x v="7"/>
    <s v="44032062 - Logs, true fir (including balsam), nes (saw logs or veneer logs)"/>
    <x v="7"/>
    <n v="411381"/>
    <n v="5890"/>
  </r>
  <r>
    <x v="0"/>
    <x v="7"/>
    <s v="44032062 - Logs, true fir (including balsam), nes (saw logs or veneer logs)"/>
    <x v="2"/>
    <n v="754020"/>
    <n v="8456"/>
  </r>
  <r>
    <x v="0"/>
    <x v="7"/>
    <s v="44032070 - Logs, cedar, nes (saw logs or veneer logs)"/>
    <x v="2"/>
    <n v="61923"/>
    <n v="342"/>
  </r>
  <r>
    <x v="0"/>
    <x v="7"/>
    <s v="44032080 - Logs, Douglas fir, nes (saw logs or veneer logs)"/>
    <x v="1"/>
    <n v="249933"/>
    <n v="3095"/>
  </r>
  <r>
    <x v="0"/>
    <x v="7"/>
    <s v="44032080 - Logs, Douglas fir, nes (saw logs or veneer logs)"/>
    <x v="6"/>
    <n v="42097"/>
    <n v="149"/>
  </r>
  <r>
    <x v="0"/>
    <x v="7"/>
    <s v="44032090 - Logs, coniferous (softwood), nes (saw logs or veneer logs)"/>
    <x v="14"/>
    <n v="38050"/>
    <n v="190"/>
  </r>
  <r>
    <x v="0"/>
    <x v="7"/>
    <s v="44032090 - Logs, coniferous (softwood), nes (saw logs or veneer logs)"/>
    <x v="1"/>
    <n v="350786"/>
    <n v="9733"/>
  </r>
  <r>
    <x v="0"/>
    <x v="7"/>
    <s v="44032090 - Logs, coniferous (softwood), nes (saw logs or veneer logs)"/>
    <x v="2"/>
    <n v="31695"/>
    <n v="590"/>
  </r>
  <r>
    <x v="0"/>
    <x v="7"/>
    <s v="44039911 - Logs for pulping (pulpwood) poplar, aspen and cottonwood"/>
    <x v="1"/>
    <n v="31833"/>
    <n v="1061"/>
  </r>
  <r>
    <x v="0"/>
    <x v="7"/>
    <s v="44039920 - Logs, birch, nes (saw logs or veneer logs)"/>
    <x v="7"/>
    <n v="2676"/>
    <n v="24"/>
  </r>
  <r>
    <x v="0"/>
    <x v="7"/>
    <s v="44039930 - Logs, maple, nes (saw logs or veneer logs)"/>
    <x v="0"/>
    <n v="322445"/>
    <n v="8463"/>
  </r>
  <r>
    <x v="0"/>
    <x v="7"/>
    <s v="44039940 - Logs, poplar, aspen and cottonwood, nes (saw logs or veneer logs)"/>
    <x v="1"/>
    <n v="122894"/>
    <n v="4388"/>
  </r>
  <r>
    <x v="0"/>
    <x v="7"/>
    <s v="44039940 - Logs, poplar, aspen and cottonwood, nes (saw logs or veneer logs)"/>
    <x v="7"/>
    <n v="7983"/>
    <n v="70"/>
  </r>
  <r>
    <x v="0"/>
    <x v="7"/>
    <s v="44039990 - Logs, non-coniferous (hardwood) nes (saw logs or veneer logs)"/>
    <x v="14"/>
    <n v="32718"/>
    <n v="55"/>
  </r>
  <r>
    <x v="0"/>
    <x v="7"/>
    <s v="44039990 - Logs, non-coniferous (hardwood) nes (saw logs or veneer logs)"/>
    <x v="0"/>
    <n v="3523"/>
    <n v="37"/>
  </r>
  <r>
    <x v="0"/>
    <x v="7"/>
    <s v="44039990 - Logs, non-coniferous (hardwood) nes (saw logs or veneer logs)"/>
    <x v="1"/>
    <n v="30383"/>
    <n v="540"/>
  </r>
  <r>
    <x v="0"/>
    <x v="8"/>
    <s v="44032031 - Logs for pulping (pulpwood) balsam, fir and spruce"/>
    <x v="2"/>
    <n v="263783"/>
    <n v="10580"/>
  </r>
  <r>
    <x v="0"/>
    <x v="8"/>
    <s v="44032039 - Logs for pulping (pulpwood) softwood, nes"/>
    <x v="2"/>
    <n v="587744"/>
    <n v="19206"/>
  </r>
  <r>
    <x v="0"/>
    <x v="8"/>
    <s v="44032040 - Logs, spruce, nes (saw logs or veneer logs)"/>
    <x v="0"/>
    <n v="1973680"/>
    <n v="13685"/>
  </r>
  <r>
    <x v="0"/>
    <x v="8"/>
    <s v="44032040 - Logs, spruce, nes (saw logs or veneer logs)"/>
    <x v="1"/>
    <n v="90013"/>
    <n v="1226"/>
  </r>
  <r>
    <x v="0"/>
    <x v="8"/>
    <s v="44032050 - Logs, pine, nes (saw logs or veneer logs)"/>
    <x v="0"/>
    <n v="9620"/>
    <n v="150"/>
  </r>
  <r>
    <x v="0"/>
    <x v="8"/>
    <s v="44032061 - Logs, hemlock, nes (saw logs or veneer logs)"/>
    <x v="0"/>
    <n v="610020"/>
    <n v="11162"/>
  </r>
  <r>
    <x v="0"/>
    <x v="8"/>
    <s v="44032061 - Logs, hemlock, nes (saw logs or veneer logs)"/>
    <x v="2"/>
    <n v="89060"/>
    <n v="377"/>
  </r>
  <r>
    <x v="0"/>
    <x v="8"/>
    <s v="44032062 - Logs, true fir (including balsam), nes (saw logs or veneer logs)"/>
    <x v="0"/>
    <n v="4443478"/>
    <n v="42462"/>
  </r>
  <r>
    <x v="0"/>
    <x v="8"/>
    <s v="44032062 - Logs, true fir (including balsam), nes (saw logs or veneer logs)"/>
    <x v="2"/>
    <n v="1509588"/>
    <n v="22010"/>
  </r>
  <r>
    <x v="0"/>
    <x v="8"/>
    <s v="44032070 - Logs, cedar, nes (saw logs or veneer logs)"/>
    <x v="0"/>
    <n v="106523"/>
    <n v="559"/>
  </r>
  <r>
    <x v="0"/>
    <x v="8"/>
    <s v="44032070 - Logs, cedar, nes (saw logs or veneer logs)"/>
    <x v="6"/>
    <n v="52000"/>
    <n v="141"/>
  </r>
  <r>
    <x v="0"/>
    <x v="8"/>
    <s v="44032070 - Logs, cedar, nes (saw logs or veneer logs)"/>
    <x v="2"/>
    <n v="433588"/>
    <n v="1901"/>
  </r>
  <r>
    <x v="0"/>
    <x v="8"/>
    <s v="44032080 - Logs, Douglas fir, nes (saw logs or veneer logs)"/>
    <x v="2"/>
    <n v="23185"/>
    <n v="315"/>
  </r>
  <r>
    <x v="0"/>
    <x v="8"/>
    <s v="44032090 - Logs, coniferous (softwood), nes (saw logs or veneer logs)"/>
    <x v="2"/>
    <n v="16555"/>
    <n v="665"/>
  </r>
  <r>
    <x v="0"/>
    <x v="8"/>
    <s v="44039911 - Logs for pulping (pulpwood) poplar, aspen and cottonwood"/>
    <x v="7"/>
    <n v="9507"/>
    <n v="86"/>
  </r>
  <r>
    <x v="0"/>
    <x v="8"/>
    <s v="44039940 - Logs, poplar, aspen and cottonwood, nes (saw logs or veneer logs)"/>
    <x v="7"/>
    <n v="38138"/>
    <n v="101"/>
  </r>
  <r>
    <x v="0"/>
    <x v="8"/>
    <s v="44039990 - Logs, non-coniferous (hardwood) nes (saw logs or veneer logs)"/>
    <x v="2"/>
    <n v="25940"/>
    <n v="15"/>
  </r>
  <r>
    <x v="0"/>
    <x v="9"/>
    <s v="44032031 - Logs for pulping (pulpwood) balsam, fir and spruce"/>
    <x v="7"/>
    <n v="462100"/>
    <n v="10743"/>
  </r>
  <r>
    <x v="0"/>
    <x v="9"/>
    <s v="44032031 - Logs for pulping (pulpwood) balsam, fir and spruce"/>
    <x v="2"/>
    <n v="254700"/>
    <n v="10418"/>
  </r>
  <r>
    <x v="0"/>
    <x v="9"/>
    <s v="44032039 - Logs for pulping (pulpwood) softwood, nes"/>
    <x v="2"/>
    <n v="911596"/>
    <n v="32737"/>
  </r>
  <r>
    <x v="0"/>
    <x v="9"/>
    <s v="44032040 - Logs, spruce, nes (saw logs or veneer logs)"/>
    <x v="0"/>
    <n v="3097946"/>
    <n v="23084"/>
  </r>
  <r>
    <x v="0"/>
    <x v="9"/>
    <s v="44032040 - Logs, spruce, nes (saw logs or veneer logs)"/>
    <x v="7"/>
    <n v="31622"/>
    <n v="877"/>
  </r>
  <r>
    <x v="0"/>
    <x v="9"/>
    <s v="44032040 - Logs, spruce, nes (saw logs or veneer logs)"/>
    <x v="2"/>
    <n v="270962"/>
    <n v="2058"/>
  </r>
  <r>
    <x v="0"/>
    <x v="9"/>
    <s v="44032050 - Logs, pine, nes (saw logs or veneer logs)"/>
    <x v="2"/>
    <n v="82130"/>
    <n v="360"/>
  </r>
  <r>
    <x v="0"/>
    <x v="9"/>
    <s v="44032061 - Logs, hemlock, nes (saw logs or veneer logs)"/>
    <x v="0"/>
    <n v="752657"/>
    <n v="6546"/>
  </r>
  <r>
    <x v="0"/>
    <x v="9"/>
    <s v="44032061 - Logs, hemlock, nes (saw logs or veneer logs)"/>
    <x v="7"/>
    <n v="208520"/>
    <n v="4633"/>
  </r>
  <r>
    <x v="0"/>
    <x v="9"/>
    <s v="44032061 - Logs, hemlock, nes (saw logs or veneer logs)"/>
    <x v="2"/>
    <n v="17009"/>
    <n v="311"/>
  </r>
  <r>
    <x v="0"/>
    <x v="9"/>
    <s v="44032062 - Logs, true fir (including balsam), nes (saw logs or veneer logs)"/>
    <x v="0"/>
    <n v="12198486"/>
    <n v="95535"/>
  </r>
  <r>
    <x v="0"/>
    <x v="9"/>
    <s v="44032062 - Logs, true fir (including balsam), nes (saw logs or veneer logs)"/>
    <x v="7"/>
    <n v="675204"/>
    <n v="12514"/>
  </r>
  <r>
    <x v="0"/>
    <x v="9"/>
    <s v="44032062 - Logs, true fir (including balsam), nes (saw logs or veneer logs)"/>
    <x v="2"/>
    <n v="1024554"/>
    <n v="10469"/>
  </r>
  <r>
    <x v="0"/>
    <x v="9"/>
    <s v="44032070 - Logs, cedar, nes (saw logs or veneer logs)"/>
    <x v="0"/>
    <n v="1248741"/>
    <n v="5445"/>
  </r>
  <r>
    <x v="0"/>
    <x v="9"/>
    <s v="44032070 - Logs, cedar, nes (saw logs or veneer logs)"/>
    <x v="2"/>
    <n v="610721"/>
    <n v="1653"/>
  </r>
  <r>
    <x v="0"/>
    <x v="9"/>
    <s v="44032090 - Logs, coniferous (softwood), nes (saw logs or veneer logs)"/>
    <x v="0"/>
    <n v="678744"/>
    <n v="6720"/>
  </r>
  <r>
    <x v="0"/>
    <x v="9"/>
    <s v="44032090 - Logs, coniferous (softwood), nes (saw logs or veneer logs)"/>
    <x v="7"/>
    <n v="74781"/>
    <n v="1662"/>
  </r>
  <r>
    <x v="0"/>
    <x v="9"/>
    <s v="44032090 - Logs, coniferous (softwood), nes (saw logs or veneer logs)"/>
    <x v="2"/>
    <n v="137200"/>
    <n v="2100"/>
  </r>
  <r>
    <x v="0"/>
    <x v="9"/>
    <s v="44039100 - Logs, Oak (Quercus spp)"/>
    <x v="2"/>
    <n v="11260"/>
    <n v="100"/>
  </r>
  <r>
    <x v="0"/>
    <x v="9"/>
    <s v="44039940 - Logs, poplar, aspen and cottonwood, nes (saw logs or veneer logs)"/>
    <x v="7"/>
    <n v="29122"/>
    <n v="648"/>
  </r>
  <r>
    <x v="0"/>
    <x v="9"/>
    <s v="44039990 - Logs, non-coniferous (hardwood) nes (saw logs or veneer logs)"/>
    <x v="6"/>
    <n v="9701"/>
    <n v="16"/>
  </r>
  <r>
    <x v="0"/>
    <x v="9"/>
    <s v="44039990 - Logs, non-coniferous (hardwood) nes (saw logs or veneer logs)"/>
    <x v="2"/>
    <n v="23020"/>
    <n v="85"/>
  </r>
  <r>
    <x v="0"/>
    <x v="10"/>
    <s v="44032031 - Logs for pulping (pulpwood) balsam, fir and spruce"/>
    <x v="0"/>
    <n v="532531"/>
    <n v="4691"/>
  </r>
  <r>
    <x v="0"/>
    <x v="10"/>
    <s v="44032039 - Logs for pulping (pulpwood) softwood, nes"/>
    <x v="0"/>
    <n v="947460"/>
    <n v="13442"/>
  </r>
  <r>
    <x v="0"/>
    <x v="10"/>
    <s v="44032039 - Logs for pulping (pulpwood) softwood, nes"/>
    <x v="2"/>
    <n v="457225"/>
    <n v="18289"/>
  </r>
  <r>
    <x v="0"/>
    <x v="10"/>
    <s v="44032040 - Logs, spruce, nes (saw logs or veneer logs)"/>
    <x v="0"/>
    <n v="3988849"/>
    <n v="40301"/>
  </r>
  <r>
    <x v="0"/>
    <x v="10"/>
    <s v="44032050 - Logs, pine, nes (saw logs or veneer logs)"/>
    <x v="0"/>
    <n v="91708"/>
    <n v="1541"/>
  </r>
  <r>
    <x v="0"/>
    <x v="10"/>
    <s v="44032050 - Logs, pine, nes (saw logs or veneer logs)"/>
    <x v="2"/>
    <n v="9670"/>
    <n v="545"/>
  </r>
  <r>
    <x v="0"/>
    <x v="10"/>
    <s v="44032061 - Logs, hemlock, nes (saw logs or veneer logs)"/>
    <x v="0"/>
    <n v="1840114"/>
    <n v="15337"/>
  </r>
  <r>
    <x v="0"/>
    <x v="10"/>
    <s v="44032061 - Logs, hemlock, nes (saw logs or veneer logs)"/>
    <x v="2"/>
    <n v="139631"/>
    <n v="5585"/>
  </r>
  <r>
    <x v="0"/>
    <x v="10"/>
    <s v="44032062 - Logs, true fir (including balsam), nes (saw logs or veneer logs)"/>
    <x v="0"/>
    <n v="11943093"/>
    <n v="103444"/>
  </r>
  <r>
    <x v="0"/>
    <x v="10"/>
    <s v="44032070 - Logs, cedar, nes (saw logs or veneer logs)"/>
    <x v="0"/>
    <n v="416095"/>
    <n v="1754"/>
  </r>
  <r>
    <x v="0"/>
    <x v="10"/>
    <s v="44032070 - Logs, cedar, nes (saw logs or veneer logs)"/>
    <x v="2"/>
    <n v="26395"/>
    <n v="410"/>
  </r>
  <r>
    <x v="0"/>
    <x v="10"/>
    <s v="44039930 - Logs, maple, nes (saw logs or veneer logs)"/>
    <x v="0"/>
    <n v="88600"/>
    <n v="1723"/>
  </r>
  <r>
    <x v="0"/>
    <x v="10"/>
    <s v="44039940 - Logs, poplar, aspen and cottonwood, nes (saw logs or veneer logs)"/>
    <x v="7"/>
    <n v="77694"/>
    <n v="783"/>
  </r>
  <r>
    <x v="0"/>
    <x v="10"/>
    <s v="44039990 - Logs, non-coniferous (hardwood) nes (saw logs or veneer logs)"/>
    <x v="0"/>
    <n v="85804"/>
    <n v="1906"/>
  </r>
  <r>
    <x v="0"/>
    <x v="10"/>
    <s v="44039990 - Logs, non-coniferous (hardwood) nes (saw logs or veneer logs)"/>
    <x v="6"/>
    <n v="9384"/>
    <n v="19"/>
  </r>
  <r>
    <x v="0"/>
    <x v="11"/>
    <s v="44032039 - Logs for pulping (pulpwood) softwood, nes"/>
    <x v="0"/>
    <n v="1100000"/>
    <n v="13952"/>
  </r>
  <r>
    <x v="0"/>
    <x v="11"/>
    <s v="44032039 - Logs for pulping (pulpwood) softwood, nes"/>
    <x v="1"/>
    <n v="317111"/>
    <n v="4407"/>
  </r>
  <r>
    <x v="0"/>
    <x v="11"/>
    <s v="44032039 - Logs for pulping (pulpwood) softwood, nes"/>
    <x v="7"/>
    <n v="15499"/>
    <n v="296"/>
  </r>
  <r>
    <x v="0"/>
    <x v="11"/>
    <s v="44032039 - Logs for pulping (pulpwood) softwood, nes"/>
    <x v="2"/>
    <n v="16470"/>
    <n v="1155"/>
  </r>
  <r>
    <x v="0"/>
    <x v="11"/>
    <s v="44032040 - Logs, spruce, nes (saw logs or veneer logs)"/>
    <x v="0"/>
    <n v="1499047"/>
    <n v="13700"/>
  </r>
  <r>
    <x v="0"/>
    <x v="11"/>
    <s v="44032040 - Logs, spruce, nes (saw logs or veneer logs)"/>
    <x v="1"/>
    <n v="114236"/>
    <n v="1879"/>
  </r>
  <r>
    <x v="0"/>
    <x v="11"/>
    <s v="44032040 - Logs, spruce, nes (saw logs or veneer logs)"/>
    <x v="2"/>
    <n v="111931"/>
    <n v="1503"/>
  </r>
  <r>
    <x v="0"/>
    <x v="11"/>
    <s v="44032050 - Logs, pine, nes (saw logs or veneer logs)"/>
    <x v="1"/>
    <n v="31133"/>
    <n v="442"/>
  </r>
  <r>
    <x v="0"/>
    <x v="11"/>
    <s v="44032061 - Logs, hemlock, nes (saw logs or veneer logs)"/>
    <x v="0"/>
    <n v="1906487"/>
    <n v="18735"/>
  </r>
  <r>
    <x v="0"/>
    <x v="11"/>
    <s v="44032061 - Logs, hemlock, nes (saw logs or veneer logs)"/>
    <x v="1"/>
    <n v="734339"/>
    <n v="11246"/>
  </r>
  <r>
    <x v="0"/>
    <x v="11"/>
    <s v="44032061 - Logs, hemlock, nes (saw logs or veneer logs)"/>
    <x v="7"/>
    <n v="108546"/>
    <n v="886"/>
  </r>
  <r>
    <x v="0"/>
    <x v="11"/>
    <s v="44032061 - Logs, hemlock, nes (saw logs or veneer logs)"/>
    <x v="2"/>
    <n v="580241"/>
    <n v="6668"/>
  </r>
  <r>
    <x v="0"/>
    <x v="11"/>
    <s v="44032062 - Logs, true fir (including balsam), nes (saw logs or veneer logs)"/>
    <x v="0"/>
    <n v="11891907"/>
    <n v="87877"/>
  </r>
  <r>
    <x v="0"/>
    <x v="11"/>
    <s v="44032062 - Logs, true fir (including balsam), nes (saw logs or veneer logs)"/>
    <x v="1"/>
    <n v="2110458"/>
    <n v="32239"/>
  </r>
  <r>
    <x v="0"/>
    <x v="11"/>
    <s v="44032062 - Logs, true fir (including balsam), nes (saw logs or veneer logs)"/>
    <x v="7"/>
    <n v="131224"/>
    <n v="2849"/>
  </r>
  <r>
    <x v="0"/>
    <x v="11"/>
    <s v="44032062 - Logs, true fir (including balsam), nes (saw logs or veneer logs)"/>
    <x v="2"/>
    <n v="1372243"/>
    <n v="25765"/>
  </r>
  <r>
    <x v="0"/>
    <x v="11"/>
    <s v="44032070 - Logs, cedar, nes (saw logs or veneer logs)"/>
    <x v="0"/>
    <n v="395000"/>
    <n v="1597"/>
  </r>
  <r>
    <x v="0"/>
    <x v="11"/>
    <s v="44032080 - Logs, Douglas fir, nes (saw logs or veneer logs)"/>
    <x v="0"/>
    <n v="54266"/>
    <n v="351"/>
  </r>
  <r>
    <x v="0"/>
    <x v="11"/>
    <s v="44032090 - Logs, coniferous (softwood), nes (saw logs or veneer logs)"/>
    <x v="0"/>
    <n v="84500"/>
    <n v="638"/>
  </r>
  <r>
    <x v="0"/>
    <x v="11"/>
    <s v="44032090 - Logs, coniferous (softwood), nes (saw logs or veneer logs)"/>
    <x v="7"/>
    <n v="133795"/>
    <n v="2867"/>
  </r>
  <r>
    <x v="0"/>
    <x v="11"/>
    <s v="44039930 - Logs, maple, nes (saw logs or veneer logs)"/>
    <x v="7"/>
    <n v="25305"/>
    <n v="467"/>
  </r>
  <r>
    <x v="0"/>
    <x v="11"/>
    <s v="44039940 - Logs, poplar, aspen and cottonwood, nes (saw logs or veneer logs)"/>
    <x v="7"/>
    <n v="170799"/>
    <n v="2378"/>
  </r>
  <r>
    <x v="1"/>
    <x v="0"/>
    <s v="44032039 - Logs for pulping (pulpwood) softwood, nes"/>
    <x v="2"/>
    <n v="548141"/>
    <n v="15154"/>
  </r>
  <r>
    <x v="1"/>
    <x v="0"/>
    <s v="44032040 - Logs, spruce, nes (saw logs or veneer logs)"/>
    <x v="14"/>
    <n v="86000"/>
    <n v="800"/>
  </r>
  <r>
    <x v="1"/>
    <x v="0"/>
    <s v="44032040 - Logs, spruce, nes (saw logs or veneer logs)"/>
    <x v="0"/>
    <n v="2788863"/>
    <n v="24656"/>
  </r>
  <r>
    <x v="1"/>
    <x v="0"/>
    <s v="44032040 - Logs, spruce, nes (saw logs or veneer logs)"/>
    <x v="2"/>
    <n v="900237"/>
    <n v="8556"/>
  </r>
  <r>
    <x v="1"/>
    <x v="0"/>
    <s v="44032050 - Logs, pine, nes (saw logs or veneer logs)"/>
    <x v="0"/>
    <n v="4760"/>
    <n v="67"/>
  </r>
  <r>
    <x v="1"/>
    <x v="0"/>
    <s v="44032061 - Logs, hemlock, nes (saw logs or veneer logs)"/>
    <x v="0"/>
    <n v="520135"/>
    <n v="4760"/>
  </r>
  <r>
    <x v="1"/>
    <x v="0"/>
    <s v="44032061 - Logs, hemlock, nes (saw logs or veneer logs)"/>
    <x v="2"/>
    <n v="120100"/>
    <n v="1035"/>
  </r>
  <r>
    <x v="1"/>
    <x v="0"/>
    <s v="44032062 - Logs, true fir (including balsam), nes (saw logs or veneer logs)"/>
    <x v="0"/>
    <n v="11102727"/>
    <n v="95604"/>
  </r>
  <r>
    <x v="1"/>
    <x v="0"/>
    <s v="44032062 - Logs, true fir (including balsam), nes (saw logs or veneer logs)"/>
    <x v="2"/>
    <n v="402438"/>
    <n v="14603"/>
  </r>
  <r>
    <x v="1"/>
    <x v="0"/>
    <s v="44032070 - Logs, cedar, nes (saw logs or veneer logs)"/>
    <x v="0"/>
    <n v="703450"/>
    <n v="3854"/>
  </r>
  <r>
    <x v="1"/>
    <x v="0"/>
    <s v="44032080 - Logs, Douglas fir, nes (saw logs or veneer logs)"/>
    <x v="18"/>
    <n v="9600"/>
    <n v="87"/>
  </r>
  <r>
    <x v="1"/>
    <x v="0"/>
    <s v="44032080 - Logs, Douglas fir, nes (saw logs or veneer logs)"/>
    <x v="0"/>
    <n v="2042"/>
    <n v="95"/>
  </r>
  <r>
    <x v="1"/>
    <x v="0"/>
    <s v="44039911 - Logs for pulping (pulpwood) poplar, aspen and cottonwood"/>
    <x v="7"/>
    <n v="9182"/>
    <n v="381"/>
  </r>
  <r>
    <x v="1"/>
    <x v="0"/>
    <s v="44039920 - Logs, birch, nes (saw logs or veneer logs)"/>
    <x v="7"/>
    <n v="25661"/>
    <n v="428"/>
  </r>
  <r>
    <x v="1"/>
    <x v="0"/>
    <s v="44039940 - Logs, poplar, aspen and cottonwood, nes (saw logs or veneer logs)"/>
    <x v="7"/>
    <n v="28442"/>
    <n v="259"/>
  </r>
  <r>
    <x v="1"/>
    <x v="1"/>
    <s v="44032039 - Logs for pulping (pulpwood) softwood, nes"/>
    <x v="7"/>
    <n v="41906"/>
    <n v="676"/>
  </r>
  <r>
    <x v="1"/>
    <x v="1"/>
    <s v="44032039 - Logs for pulping (pulpwood) softwood, nes"/>
    <x v="2"/>
    <n v="582365"/>
    <n v="15009"/>
  </r>
  <r>
    <x v="1"/>
    <x v="1"/>
    <s v="44032040 - Logs, spruce, nes (saw logs or veneer logs)"/>
    <x v="0"/>
    <n v="3552744"/>
    <n v="31868"/>
  </r>
  <r>
    <x v="1"/>
    <x v="1"/>
    <s v="44032040 - Logs, spruce, nes (saw logs or veneer logs)"/>
    <x v="7"/>
    <n v="151800"/>
    <n v="3036"/>
  </r>
  <r>
    <x v="1"/>
    <x v="1"/>
    <s v="44032050 - Logs, pine, nes (saw logs or veneer logs)"/>
    <x v="0"/>
    <n v="498847"/>
    <n v="5468"/>
  </r>
  <r>
    <x v="1"/>
    <x v="1"/>
    <s v="44032050 - Logs, pine, nes (saw logs or veneer logs)"/>
    <x v="7"/>
    <n v="35743"/>
    <n v="931"/>
  </r>
  <r>
    <x v="1"/>
    <x v="1"/>
    <s v="44032061 - Logs, hemlock, nes (saw logs or veneer logs)"/>
    <x v="0"/>
    <n v="2059226"/>
    <n v="29497"/>
  </r>
  <r>
    <x v="1"/>
    <x v="1"/>
    <s v="44032061 - Logs, hemlock, nes (saw logs or veneer logs)"/>
    <x v="7"/>
    <n v="92460"/>
    <n v="1849"/>
  </r>
  <r>
    <x v="1"/>
    <x v="1"/>
    <s v="44032061 - Logs, hemlock, nes (saw logs or veneer logs)"/>
    <x v="2"/>
    <n v="47175"/>
    <n v="385"/>
  </r>
  <r>
    <x v="1"/>
    <x v="1"/>
    <s v="44032062 - Logs, true fir (including balsam), nes (saw logs or veneer logs)"/>
    <x v="0"/>
    <n v="12262545"/>
    <n v="113973"/>
  </r>
  <r>
    <x v="1"/>
    <x v="1"/>
    <s v="44032062 - Logs, true fir (including balsam), nes (saw logs or veneer logs)"/>
    <x v="1"/>
    <n v="1809279"/>
    <n v="25243"/>
  </r>
  <r>
    <x v="1"/>
    <x v="1"/>
    <s v="44032062 - Logs, true fir (including balsam), nes (saw logs or veneer logs)"/>
    <x v="7"/>
    <n v="1064367"/>
    <n v="21288"/>
  </r>
  <r>
    <x v="1"/>
    <x v="1"/>
    <s v="44032062 - Logs, true fir (including balsam), nes (saw logs or veneer logs)"/>
    <x v="2"/>
    <n v="1160023"/>
    <n v="22620"/>
  </r>
  <r>
    <x v="1"/>
    <x v="1"/>
    <s v="44032070 - Logs, cedar, nes (saw logs or veneer logs)"/>
    <x v="7"/>
    <n v="11326"/>
    <n v="63"/>
  </r>
  <r>
    <x v="1"/>
    <x v="1"/>
    <s v="44032070 - Logs, cedar, nes (saw logs or veneer logs)"/>
    <x v="2"/>
    <n v="19820"/>
    <n v="180"/>
  </r>
  <r>
    <x v="1"/>
    <x v="1"/>
    <s v="44032090 - Logs, coniferous (softwood), nes (saw logs or veneer logs)"/>
    <x v="19"/>
    <n v="344038"/>
    <n v="4734"/>
  </r>
  <r>
    <x v="1"/>
    <x v="1"/>
    <s v="44032090 - Logs, coniferous (softwood), nes (saw logs or veneer logs)"/>
    <x v="0"/>
    <n v="6810"/>
    <n v="34"/>
  </r>
  <r>
    <x v="1"/>
    <x v="1"/>
    <s v="44032090 - Logs, coniferous (softwood), nes (saw logs or veneer logs)"/>
    <x v="7"/>
    <n v="76488"/>
    <n v="1529"/>
  </r>
  <r>
    <x v="1"/>
    <x v="1"/>
    <s v="44039911 - Logs for pulping (pulpwood) poplar, aspen and cottonwood"/>
    <x v="7"/>
    <n v="46514"/>
    <n v="1315"/>
  </r>
  <r>
    <x v="1"/>
    <x v="1"/>
    <s v="44039920 - Logs, birch, nes (saw logs or veneer logs)"/>
    <x v="7"/>
    <n v="25169"/>
    <n v="330"/>
  </r>
  <r>
    <x v="1"/>
    <x v="1"/>
    <s v="44039940 - Logs, poplar, aspen and cottonwood, nes (saw logs or veneer logs)"/>
    <x v="0"/>
    <n v="120919"/>
    <n v="2017"/>
  </r>
  <r>
    <x v="1"/>
    <x v="1"/>
    <s v="44039940 - Logs, poplar, aspen and cottonwood, nes (saw logs or veneer logs)"/>
    <x v="7"/>
    <n v="105169"/>
    <n v="1114"/>
  </r>
  <r>
    <x v="1"/>
    <x v="1"/>
    <s v="44039990 - Logs, non-coniferous (hardwood) nes (saw logs or veneer logs)"/>
    <x v="7"/>
    <n v="67948"/>
    <n v="310"/>
  </r>
  <r>
    <x v="1"/>
    <x v="2"/>
    <s v="44032031 - Logs for pulping (pulpwood) balsam, fir and spruce"/>
    <x v="2"/>
    <n v="360255"/>
    <n v="12902"/>
  </r>
  <r>
    <x v="1"/>
    <x v="2"/>
    <s v="44032039 - Logs for pulping (pulpwood) softwood, nes"/>
    <x v="7"/>
    <n v="11543"/>
    <n v="190"/>
  </r>
  <r>
    <x v="1"/>
    <x v="2"/>
    <s v="44032039 - Logs for pulping (pulpwood) softwood, nes"/>
    <x v="2"/>
    <n v="432000"/>
    <n v="14908"/>
  </r>
  <r>
    <x v="1"/>
    <x v="2"/>
    <s v="44032040 - Logs, spruce, nes (saw logs or veneer logs)"/>
    <x v="0"/>
    <n v="3743193"/>
    <n v="23076"/>
  </r>
  <r>
    <x v="1"/>
    <x v="2"/>
    <s v="44032040 - Logs, spruce, nes (saw logs or veneer logs)"/>
    <x v="7"/>
    <n v="30960"/>
    <n v="492"/>
  </r>
  <r>
    <x v="1"/>
    <x v="2"/>
    <s v="44032040 - Logs, spruce, nes (saw logs or veneer logs)"/>
    <x v="2"/>
    <n v="235138"/>
    <n v="1608"/>
  </r>
  <r>
    <x v="1"/>
    <x v="2"/>
    <s v="44032050 - Logs, pine, nes (saw logs or veneer logs)"/>
    <x v="0"/>
    <n v="71369"/>
    <n v="1158"/>
  </r>
  <r>
    <x v="1"/>
    <x v="2"/>
    <s v="44032061 - Logs, hemlock, nes (saw logs or veneer logs)"/>
    <x v="0"/>
    <n v="2474118"/>
    <n v="19482"/>
  </r>
  <r>
    <x v="1"/>
    <x v="2"/>
    <s v="44032061 - Logs, hemlock, nes (saw logs or veneer logs)"/>
    <x v="1"/>
    <n v="237838"/>
    <n v="2702"/>
  </r>
  <r>
    <x v="1"/>
    <x v="2"/>
    <s v="44032061 - Logs, hemlock, nes (saw logs or veneer logs)"/>
    <x v="7"/>
    <n v="143057"/>
    <n v="2867"/>
  </r>
  <r>
    <x v="1"/>
    <x v="2"/>
    <s v="44032061 - Logs, hemlock, nes (saw logs or veneer logs)"/>
    <x v="2"/>
    <n v="532790"/>
    <n v="32633"/>
  </r>
  <r>
    <x v="1"/>
    <x v="2"/>
    <s v="44032062 - Logs, true fir (including balsam), nes (saw logs or veneer logs)"/>
    <x v="0"/>
    <n v="15221384"/>
    <n v="132294"/>
  </r>
  <r>
    <x v="1"/>
    <x v="2"/>
    <s v="44032062 - Logs, true fir (including balsam), nes (saw logs or veneer logs)"/>
    <x v="1"/>
    <n v="1375925"/>
    <n v="20102"/>
  </r>
  <r>
    <x v="1"/>
    <x v="2"/>
    <s v="44032062 - Logs, true fir (including balsam), nes (saw logs or veneer logs)"/>
    <x v="7"/>
    <n v="125045"/>
    <n v="2134"/>
  </r>
  <r>
    <x v="1"/>
    <x v="2"/>
    <s v="44032062 - Logs, true fir (including balsam), nes (saw logs or veneer logs)"/>
    <x v="2"/>
    <n v="685398"/>
    <n v="10173"/>
  </r>
  <r>
    <x v="1"/>
    <x v="2"/>
    <s v="44032070 - Logs, cedar, nes (saw logs or veneer logs)"/>
    <x v="0"/>
    <n v="1065029"/>
    <n v="6796"/>
  </r>
  <r>
    <x v="1"/>
    <x v="2"/>
    <s v="44032080 - Logs, Douglas fir, nes (saw logs or veneer logs)"/>
    <x v="0"/>
    <n v="34221"/>
    <n v="478"/>
  </r>
  <r>
    <x v="1"/>
    <x v="2"/>
    <s v="44032090 - Logs, coniferous (softwood), nes (saw logs or veneer logs)"/>
    <x v="0"/>
    <n v="45264"/>
    <n v="763"/>
  </r>
  <r>
    <x v="1"/>
    <x v="2"/>
    <s v="44039911 - Logs for pulping (pulpwood) poplar, aspen and cottonwood"/>
    <x v="7"/>
    <n v="10440"/>
    <n v="240"/>
  </r>
  <r>
    <x v="1"/>
    <x v="2"/>
    <s v="44039920 - Logs, birch, nes (saw logs or veneer logs)"/>
    <x v="7"/>
    <n v="26518"/>
    <n v="309"/>
  </r>
  <r>
    <x v="1"/>
    <x v="2"/>
    <s v="44039930 - Logs, maple, nes (saw logs or veneer logs)"/>
    <x v="7"/>
    <n v="29500"/>
    <n v="661"/>
  </r>
  <r>
    <x v="1"/>
    <x v="2"/>
    <s v="44039940 - Logs, poplar, aspen and cottonwood, nes (saw logs or veneer logs)"/>
    <x v="0"/>
    <n v="5600"/>
    <n v="80"/>
  </r>
  <r>
    <x v="1"/>
    <x v="2"/>
    <s v="44039940 - Logs, poplar, aspen and cottonwood, nes (saw logs or veneer logs)"/>
    <x v="7"/>
    <n v="165387"/>
    <n v="2322"/>
  </r>
  <r>
    <x v="1"/>
    <x v="2"/>
    <s v="44039990 - Logs, non-coniferous (hardwood) nes (saw logs or veneer logs)"/>
    <x v="0"/>
    <n v="99941"/>
    <n v="2818"/>
  </r>
  <r>
    <x v="1"/>
    <x v="2"/>
    <s v="44039990 - Logs, non-coniferous (hardwood) nes (saw logs or veneer logs)"/>
    <x v="7"/>
    <n v="21300"/>
    <n v="474"/>
  </r>
  <r>
    <x v="1"/>
    <x v="2"/>
    <s v="44039990 - Logs, non-coniferous (hardwood) nes (saw logs or veneer logs)"/>
    <x v="2"/>
    <n v="62811"/>
    <n v="1709"/>
  </r>
  <r>
    <x v="1"/>
    <x v="3"/>
    <s v="44032031 - Logs for pulping (pulpwood) balsam, fir and spruce"/>
    <x v="7"/>
    <n v="339794"/>
    <n v="8495"/>
  </r>
  <r>
    <x v="1"/>
    <x v="3"/>
    <s v="44032039 - Logs for pulping (pulpwood) softwood, nes"/>
    <x v="2"/>
    <n v="399849"/>
    <n v="13797"/>
  </r>
  <r>
    <x v="1"/>
    <x v="3"/>
    <s v="44032040 - Logs, spruce, nes (saw logs or veneer logs)"/>
    <x v="0"/>
    <n v="2836030"/>
    <n v="27497"/>
  </r>
  <r>
    <x v="1"/>
    <x v="3"/>
    <s v="44032040 - Logs, spruce, nes (saw logs or veneer logs)"/>
    <x v="2"/>
    <n v="227838"/>
    <n v="3374"/>
  </r>
  <r>
    <x v="1"/>
    <x v="3"/>
    <s v="44032050 - Logs, pine, nes (saw logs or veneer logs)"/>
    <x v="0"/>
    <n v="307984"/>
    <n v="6041"/>
  </r>
  <r>
    <x v="1"/>
    <x v="3"/>
    <s v="44032050 - Logs, pine, nes (saw logs or veneer logs)"/>
    <x v="7"/>
    <n v="53597"/>
    <n v="1674"/>
  </r>
  <r>
    <x v="1"/>
    <x v="3"/>
    <s v="44032061 - Logs, hemlock, nes (saw logs or veneer logs)"/>
    <x v="20"/>
    <n v="18520"/>
    <n v="72"/>
  </r>
  <r>
    <x v="1"/>
    <x v="3"/>
    <s v="44032061 - Logs, hemlock, nes (saw logs or veneer logs)"/>
    <x v="0"/>
    <n v="838363"/>
    <n v="8581"/>
  </r>
  <r>
    <x v="1"/>
    <x v="3"/>
    <s v="44032061 - Logs, hemlock, nes (saw logs or veneer logs)"/>
    <x v="7"/>
    <n v="44972"/>
    <n v="984"/>
  </r>
  <r>
    <x v="1"/>
    <x v="3"/>
    <s v="44032061 - Logs, hemlock, nes (saw logs or veneer logs)"/>
    <x v="2"/>
    <n v="203451"/>
    <n v="2000"/>
  </r>
  <r>
    <x v="1"/>
    <x v="3"/>
    <s v="44032062 - Logs, true fir (including balsam), nes (saw logs or veneer logs)"/>
    <x v="0"/>
    <n v="5180007"/>
    <n v="56523"/>
  </r>
  <r>
    <x v="1"/>
    <x v="3"/>
    <s v="44032062 - Logs, true fir (including balsam), nes (saw logs or veneer logs)"/>
    <x v="7"/>
    <n v="296043"/>
    <n v="4777"/>
  </r>
  <r>
    <x v="1"/>
    <x v="3"/>
    <s v="44032062 - Logs, true fir (including balsam), nes (saw logs or veneer logs)"/>
    <x v="2"/>
    <n v="371927"/>
    <n v="7646"/>
  </r>
  <r>
    <x v="1"/>
    <x v="3"/>
    <s v="44032070 - Logs, cedar, nes (saw logs or veneer logs)"/>
    <x v="0"/>
    <n v="844032"/>
    <n v="5745"/>
  </r>
  <r>
    <x v="1"/>
    <x v="3"/>
    <s v="44032080 - Logs, Douglas fir, nes (saw logs or veneer logs)"/>
    <x v="2"/>
    <n v="662927"/>
    <n v="7847"/>
  </r>
  <r>
    <x v="1"/>
    <x v="3"/>
    <s v="44039920 - Logs, birch, nes (saw logs or veneer logs)"/>
    <x v="0"/>
    <n v="272516"/>
    <n v="4138"/>
  </r>
  <r>
    <x v="1"/>
    <x v="3"/>
    <s v="44039920 - Logs, birch, nes (saw logs or veneer logs)"/>
    <x v="7"/>
    <n v="178472"/>
    <n v="3087"/>
  </r>
  <r>
    <x v="1"/>
    <x v="3"/>
    <s v="44039930 - Logs, maple, nes (saw logs or veneer logs)"/>
    <x v="7"/>
    <n v="22555"/>
    <n v="494"/>
  </r>
  <r>
    <x v="1"/>
    <x v="3"/>
    <s v="44039940 - Logs, poplar, aspen and cottonwood, nes (saw logs or veneer logs)"/>
    <x v="0"/>
    <n v="71616"/>
    <n v="1297"/>
  </r>
  <r>
    <x v="1"/>
    <x v="3"/>
    <s v="44039940 - Logs, poplar, aspen and cottonwood, nes (saw logs or veneer logs)"/>
    <x v="7"/>
    <n v="434896"/>
    <n v="7278"/>
  </r>
  <r>
    <x v="1"/>
    <x v="3"/>
    <s v="44039990 - Logs, non-coniferous (hardwood) nes (saw logs or veneer logs)"/>
    <x v="7"/>
    <n v="10843"/>
    <n v="156"/>
  </r>
  <r>
    <x v="1"/>
    <x v="4"/>
    <s v="44032031 - Logs for pulping (pulpwood) balsam, fir and spruce"/>
    <x v="7"/>
    <n v="54016"/>
    <n v="1350"/>
  </r>
  <r>
    <x v="1"/>
    <x v="4"/>
    <s v="44032031 - Logs for pulping (pulpwood) balsam, fir and spruce"/>
    <x v="2"/>
    <n v="581869"/>
    <n v="18183"/>
  </r>
  <r>
    <x v="1"/>
    <x v="4"/>
    <s v="44032040 - Logs, spruce, nes (saw logs or veneer logs)"/>
    <x v="0"/>
    <n v="1384011"/>
    <n v="13037"/>
  </r>
  <r>
    <x v="1"/>
    <x v="4"/>
    <s v="44032050 - Logs, pine, nes (saw logs or veneer logs)"/>
    <x v="0"/>
    <n v="2040"/>
    <n v="26"/>
  </r>
  <r>
    <x v="1"/>
    <x v="4"/>
    <s v="44032061 - Logs, hemlock, nes (saw logs or veneer logs)"/>
    <x v="0"/>
    <n v="1073816"/>
    <n v="10584"/>
  </r>
  <r>
    <x v="1"/>
    <x v="4"/>
    <s v="44032061 - Logs, hemlock, nes (saw logs or veneer logs)"/>
    <x v="2"/>
    <n v="185216"/>
    <n v="1594"/>
  </r>
  <r>
    <x v="1"/>
    <x v="4"/>
    <s v="44032062 - Logs, true fir (including balsam), nes (saw logs or veneer logs)"/>
    <x v="0"/>
    <n v="3447203"/>
    <n v="30524"/>
  </r>
  <r>
    <x v="1"/>
    <x v="4"/>
    <s v="44032062 - Logs, true fir (including balsam), nes (saw logs or veneer logs)"/>
    <x v="2"/>
    <n v="438940"/>
    <n v="8673"/>
  </r>
  <r>
    <x v="1"/>
    <x v="4"/>
    <s v="44032070 - Logs, cedar, nes (saw logs or veneer logs)"/>
    <x v="21"/>
    <n v="21217"/>
    <n v="86"/>
  </r>
  <r>
    <x v="1"/>
    <x v="4"/>
    <s v="44032070 - Logs, cedar, nes (saw logs or veneer logs)"/>
    <x v="0"/>
    <n v="297892"/>
    <n v="3110"/>
  </r>
  <r>
    <x v="1"/>
    <x v="4"/>
    <s v="44032070 - Logs, cedar, nes (saw logs or veneer logs)"/>
    <x v="2"/>
    <n v="447420"/>
    <n v="5751"/>
  </r>
  <r>
    <x v="1"/>
    <x v="4"/>
    <s v="44032080 - Logs, Douglas fir, nes (saw logs or veneer logs)"/>
    <x v="0"/>
    <n v="118249"/>
    <n v="1327"/>
  </r>
  <r>
    <x v="1"/>
    <x v="4"/>
    <s v="44032090 - Logs, coniferous (softwood), nes (saw logs or veneer logs)"/>
    <x v="1"/>
    <n v="975987"/>
    <n v="25004"/>
  </r>
  <r>
    <x v="1"/>
    <x v="4"/>
    <s v="44039911 - Logs for pulping (pulpwood) poplar, aspen and cottonwood"/>
    <x v="7"/>
    <n v="44410"/>
    <n v="365"/>
  </r>
  <r>
    <x v="1"/>
    <x v="4"/>
    <s v="44039920 - Logs, birch, nes (saw logs or veneer logs)"/>
    <x v="0"/>
    <n v="41558"/>
    <n v="532"/>
  </r>
  <r>
    <x v="1"/>
    <x v="4"/>
    <s v="44039920 - Logs, birch, nes (saw logs or veneer logs)"/>
    <x v="7"/>
    <n v="6817"/>
    <n v="79"/>
  </r>
  <r>
    <x v="1"/>
    <x v="4"/>
    <s v="44039940 - Logs, poplar, aspen and cottonwood, nes (saw logs or veneer logs)"/>
    <x v="0"/>
    <n v="61483"/>
    <n v="1013"/>
  </r>
  <r>
    <x v="1"/>
    <x v="4"/>
    <s v="44039940 - Logs, poplar, aspen and cottonwood, nes (saw logs or veneer logs)"/>
    <x v="1"/>
    <n v="492000"/>
    <n v="11410"/>
  </r>
  <r>
    <x v="1"/>
    <x v="4"/>
    <s v="44039940 - Logs, poplar, aspen and cottonwood, nes (saw logs or veneer logs)"/>
    <x v="7"/>
    <n v="202286"/>
    <n v="3508"/>
  </r>
  <r>
    <x v="1"/>
    <x v="4"/>
    <s v="44039990 - Logs, non-coniferous (hardwood) nes (saw logs or veneer logs)"/>
    <x v="0"/>
    <n v="12859"/>
    <n v="273"/>
  </r>
  <r>
    <x v="1"/>
    <x v="5"/>
    <s v="44032039 - Logs for pulping (pulpwood) softwood, nes"/>
    <x v="2"/>
    <n v="228180"/>
    <n v="6064"/>
  </r>
  <r>
    <x v="1"/>
    <x v="5"/>
    <s v="44032040 - Logs, spruce, nes (saw logs or veneer logs)"/>
    <x v="0"/>
    <n v="529636"/>
    <n v="5450"/>
  </r>
  <r>
    <x v="1"/>
    <x v="5"/>
    <s v="44032040 - Logs, spruce, nes (saw logs or veneer logs)"/>
    <x v="2"/>
    <n v="255390"/>
    <n v="2259"/>
  </r>
  <r>
    <x v="1"/>
    <x v="5"/>
    <s v="44032050 - Logs, pine, nes (saw logs or veneer logs)"/>
    <x v="0"/>
    <n v="127131"/>
    <n v="2552"/>
  </r>
  <r>
    <x v="1"/>
    <x v="5"/>
    <s v="44032050 - Logs, pine, nes (saw logs or veneer logs)"/>
    <x v="7"/>
    <n v="43936"/>
    <n v="1373"/>
  </r>
  <r>
    <x v="1"/>
    <x v="5"/>
    <s v="44032050 - Logs, pine, nes (saw logs or veneer logs)"/>
    <x v="2"/>
    <n v="11949"/>
    <n v="191"/>
  </r>
  <r>
    <x v="1"/>
    <x v="5"/>
    <s v="44032061 - Logs, hemlock, nes (saw logs or veneer logs)"/>
    <x v="0"/>
    <n v="477685"/>
    <n v="7686"/>
  </r>
  <r>
    <x v="1"/>
    <x v="5"/>
    <s v="44032061 - Logs, hemlock, nes (saw logs or veneer logs)"/>
    <x v="2"/>
    <n v="149300"/>
    <n v="1333"/>
  </r>
  <r>
    <x v="1"/>
    <x v="5"/>
    <s v="44032062 - Logs, true fir (including balsam), nes (saw logs or veneer logs)"/>
    <x v="0"/>
    <n v="2426019"/>
    <n v="24090"/>
  </r>
  <r>
    <x v="1"/>
    <x v="5"/>
    <s v="44032062 - Logs, true fir (including balsam), nes (saw logs or veneer logs)"/>
    <x v="7"/>
    <n v="626246"/>
    <n v="15743"/>
  </r>
  <r>
    <x v="1"/>
    <x v="5"/>
    <s v="44032062 - Logs, true fir (including balsam), nes (saw logs or veneer logs)"/>
    <x v="2"/>
    <n v="1750187"/>
    <n v="32733"/>
  </r>
  <r>
    <x v="1"/>
    <x v="5"/>
    <s v="44032070 - Logs, cedar, nes (saw logs or veneer logs)"/>
    <x v="0"/>
    <n v="6688"/>
    <n v="72"/>
  </r>
  <r>
    <x v="1"/>
    <x v="5"/>
    <s v="44032080 - Logs, Douglas fir, nes (saw logs or veneer logs)"/>
    <x v="2"/>
    <n v="35369"/>
    <n v="544"/>
  </r>
  <r>
    <x v="1"/>
    <x v="5"/>
    <s v="44032090 - Logs, coniferous (softwood), nes (saw logs or veneer logs)"/>
    <x v="0"/>
    <n v="6734"/>
    <n v="134"/>
  </r>
  <r>
    <x v="1"/>
    <x v="5"/>
    <s v="44039920 - Logs, birch, nes (saw logs or veneer logs)"/>
    <x v="22"/>
    <n v="78936"/>
    <n v="1721"/>
  </r>
  <r>
    <x v="1"/>
    <x v="5"/>
    <s v="44039920 - Logs, birch, nes (saw logs or veneer logs)"/>
    <x v="7"/>
    <n v="3943"/>
    <n v="30"/>
  </r>
  <r>
    <x v="1"/>
    <x v="5"/>
    <s v="44039940 - Logs, poplar, aspen and cottonwood, nes (saw logs or veneer logs)"/>
    <x v="7"/>
    <n v="68725"/>
    <n v="1093"/>
  </r>
  <r>
    <x v="1"/>
    <x v="6"/>
    <s v="44032039 - Logs for pulping (pulpwood) softwood, nes"/>
    <x v="7"/>
    <n v="16124"/>
    <n v="286"/>
  </r>
  <r>
    <x v="1"/>
    <x v="6"/>
    <s v="44032040 - Logs, spruce, nes (saw logs or veneer logs)"/>
    <x v="0"/>
    <n v="3598727"/>
    <n v="19869"/>
  </r>
  <r>
    <x v="1"/>
    <x v="6"/>
    <s v="44032040 - Logs, spruce, nes (saw logs or veneer logs)"/>
    <x v="2"/>
    <n v="3098559"/>
    <n v="7920"/>
  </r>
  <r>
    <x v="1"/>
    <x v="6"/>
    <s v="44032050 - Logs, pine, nes (saw logs or veneer logs)"/>
    <x v="0"/>
    <n v="54673"/>
    <n v="465"/>
  </r>
  <r>
    <x v="1"/>
    <x v="6"/>
    <s v="44032050 - Logs, pine, nes (saw logs or veneer logs)"/>
    <x v="2"/>
    <n v="62826"/>
    <n v="1094"/>
  </r>
  <r>
    <x v="1"/>
    <x v="6"/>
    <s v="44032061 - Logs, hemlock, nes (saw logs or veneer logs)"/>
    <x v="20"/>
    <n v="20029"/>
    <n v="1500"/>
  </r>
  <r>
    <x v="1"/>
    <x v="6"/>
    <s v="44032061 - Logs, hemlock, nes (saw logs or veneer logs)"/>
    <x v="0"/>
    <n v="1218738"/>
    <n v="10821"/>
  </r>
  <r>
    <x v="1"/>
    <x v="6"/>
    <s v="44032061 - Logs, hemlock, nes (saw logs or veneer logs)"/>
    <x v="7"/>
    <n v="30045"/>
    <n v="407"/>
  </r>
  <r>
    <x v="1"/>
    <x v="6"/>
    <s v="44032061 - Logs, hemlock, nes (saw logs or veneer logs)"/>
    <x v="2"/>
    <n v="1771449"/>
    <n v="10927"/>
  </r>
  <r>
    <x v="1"/>
    <x v="6"/>
    <s v="44032062 - Logs, true fir (including balsam), nes (saw logs or veneer logs)"/>
    <x v="0"/>
    <n v="8426904"/>
    <n v="56866"/>
  </r>
  <r>
    <x v="1"/>
    <x v="6"/>
    <s v="44032062 - Logs, true fir (including balsam), nes (saw logs or veneer logs)"/>
    <x v="2"/>
    <n v="1942037"/>
    <n v="26346"/>
  </r>
  <r>
    <x v="1"/>
    <x v="6"/>
    <s v="44032070 - Logs, cedar, nes (saw logs or veneer logs)"/>
    <x v="6"/>
    <n v="12495"/>
    <n v="24"/>
  </r>
  <r>
    <x v="1"/>
    <x v="6"/>
    <s v="44032070 - Logs, cedar, nes (saw logs or veneer logs)"/>
    <x v="2"/>
    <n v="11066"/>
    <n v="163"/>
  </r>
  <r>
    <x v="1"/>
    <x v="6"/>
    <s v="44032090 - Logs, coniferous (softwood), nes (saw logs or veneer logs)"/>
    <x v="0"/>
    <n v="25000"/>
    <n v="200"/>
  </r>
  <r>
    <x v="1"/>
    <x v="6"/>
    <s v="44032090 - Logs, coniferous (softwood), nes (saw logs or veneer logs)"/>
    <x v="7"/>
    <n v="21420"/>
    <n v="300"/>
  </r>
  <r>
    <x v="1"/>
    <x v="6"/>
    <s v="44032090 - Logs, coniferous (softwood), nes (saw logs or veneer logs)"/>
    <x v="6"/>
    <n v="2400"/>
    <n v="14"/>
  </r>
  <r>
    <x v="1"/>
    <x v="6"/>
    <s v="44032090 - Logs, coniferous (softwood), nes (saw logs or veneer logs)"/>
    <x v="2"/>
    <n v="31323"/>
    <n v="466"/>
  </r>
  <r>
    <x v="1"/>
    <x v="6"/>
    <s v="44039911 - Logs for pulping (pulpwood) poplar, aspen and cottonwood"/>
    <x v="7"/>
    <n v="64854"/>
    <n v="994"/>
  </r>
  <r>
    <x v="1"/>
    <x v="6"/>
    <s v="44039919 - Logs for pulping (pulpwood) non coniferous (hardwood), nes"/>
    <x v="7"/>
    <n v="47453"/>
    <n v="727"/>
  </r>
  <r>
    <x v="1"/>
    <x v="6"/>
    <s v="44039920 - Logs, birch, nes (saw logs or veneer logs)"/>
    <x v="0"/>
    <n v="160412"/>
    <n v="593"/>
  </r>
  <r>
    <x v="1"/>
    <x v="6"/>
    <s v="44039920 - Logs, birch, nes (saw logs or veneer logs)"/>
    <x v="7"/>
    <n v="24161"/>
    <n v="312"/>
  </r>
  <r>
    <x v="1"/>
    <x v="6"/>
    <s v="44039920 - Logs, birch, nes (saw logs or veneer logs)"/>
    <x v="6"/>
    <n v="3116"/>
    <n v="21"/>
  </r>
  <r>
    <x v="1"/>
    <x v="6"/>
    <s v="44039940 - Logs, poplar, aspen and cottonwood, nes (saw logs or veneer logs)"/>
    <x v="21"/>
    <n v="26100"/>
    <n v="257"/>
  </r>
  <r>
    <x v="1"/>
    <x v="6"/>
    <s v="44039940 - Logs, poplar, aspen and cottonwood, nes (saw logs or veneer logs)"/>
    <x v="7"/>
    <n v="31758"/>
    <n v="605"/>
  </r>
  <r>
    <x v="1"/>
    <x v="6"/>
    <s v="44039990 - Logs, non-coniferous (hardwood) nes (saw logs or veneer logs)"/>
    <x v="0"/>
    <n v="343296"/>
    <n v="1678"/>
  </r>
  <r>
    <x v="1"/>
    <x v="6"/>
    <s v="44039990 - Logs, non-coniferous (hardwood) nes (saw logs or veneer logs)"/>
    <x v="7"/>
    <n v="33000"/>
    <n v="609"/>
  </r>
  <r>
    <x v="1"/>
    <x v="7"/>
    <s v="44032031 - Logs for pulping (pulpwood) balsam, fir and spruce"/>
    <x v="0"/>
    <n v="35221"/>
    <n v="374"/>
  </r>
  <r>
    <x v="1"/>
    <x v="7"/>
    <s v="44032031 - Logs for pulping (pulpwood) balsam, fir and spruce"/>
    <x v="2"/>
    <n v="333000"/>
    <n v="10945"/>
  </r>
  <r>
    <x v="1"/>
    <x v="7"/>
    <s v="44032039 - Logs for pulping (pulpwood) softwood, nes"/>
    <x v="2"/>
    <n v="398709"/>
    <n v="11659"/>
  </r>
  <r>
    <x v="1"/>
    <x v="7"/>
    <s v="44032040 - Logs, spruce, nes (saw logs or veneer logs)"/>
    <x v="0"/>
    <n v="3228416"/>
    <n v="27819"/>
  </r>
  <r>
    <x v="1"/>
    <x v="7"/>
    <s v="44032040 - Logs, spruce, nes (saw logs or veneer logs)"/>
    <x v="2"/>
    <n v="36931"/>
    <n v="444"/>
  </r>
  <r>
    <x v="1"/>
    <x v="7"/>
    <s v="44032050 - Logs, pine, nes (saw logs or veneer logs)"/>
    <x v="0"/>
    <n v="171468"/>
    <n v="1988"/>
  </r>
  <r>
    <x v="1"/>
    <x v="7"/>
    <s v="44032061 - Logs, hemlock, nes (saw logs or veneer logs)"/>
    <x v="0"/>
    <n v="4090406"/>
    <n v="39407"/>
  </r>
  <r>
    <x v="1"/>
    <x v="7"/>
    <s v="44032061 - Logs, hemlock, nes (saw logs or veneer logs)"/>
    <x v="2"/>
    <n v="122109"/>
    <n v="969"/>
  </r>
  <r>
    <x v="1"/>
    <x v="7"/>
    <s v="44032062 - Logs, true fir (including balsam), nes (saw logs or veneer logs)"/>
    <x v="0"/>
    <n v="4586160"/>
    <n v="29766"/>
  </r>
  <r>
    <x v="1"/>
    <x v="7"/>
    <s v="44032062 - Logs, true fir (including balsam), nes (saw logs or veneer logs)"/>
    <x v="7"/>
    <n v="608406"/>
    <n v="15396"/>
  </r>
  <r>
    <x v="1"/>
    <x v="7"/>
    <s v="44032062 - Logs, true fir (including balsam), nes (saw logs or veneer logs)"/>
    <x v="2"/>
    <n v="598773"/>
    <n v="8027"/>
  </r>
  <r>
    <x v="1"/>
    <x v="7"/>
    <s v="44032070 - Logs, cedar, nes (saw logs or veneer logs)"/>
    <x v="14"/>
    <n v="7313"/>
    <n v="91"/>
  </r>
  <r>
    <x v="1"/>
    <x v="7"/>
    <s v="44032070 - Logs, cedar, nes (saw logs or veneer logs)"/>
    <x v="0"/>
    <n v="62696"/>
    <n v="393"/>
  </r>
  <r>
    <x v="1"/>
    <x v="7"/>
    <s v="44032070 - Logs, cedar, nes (saw logs or veneer logs)"/>
    <x v="6"/>
    <n v="56605"/>
    <n v="399"/>
  </r>
  <r>
    <x v="1"/>
    <x v="7"/>
    <s v="44032090 - Logs, coniferous (softwood), nes (saw logs or veneer logs)"/>
    <x v="0"/>
    <n v="218764"/>
    <n v="3582"/>
  </r>
  <r>
    <x v="1"/>
    <x v="7"/>
    <s v="44032090 - Logs, coniferous (softwood), nes (saw logs or veneer logs)"/>
    <x v="7"/>
    <n v="42831"/>
    <n v="321"/>
  </r>
  <r>
    <x v="1"/>
    <x v="7"/>
    <s v="44039919 - Logs for pulping (pulpwood) non coniferous (hardwood), nes"/>
    <x v="0"/>
    <n v="2719"/>
    <n v="108"/>
  </r>
  <r>
    <x v="1"/>
    <x v="7"/>
    <s v="44039920 - Logs, birch, nes (saw logs or veneer logs)"/>
    <x v="0"/>
    <n v="11760"/>
    <n v="104"/>
  </r>
  <r>
    <x v="1"/>
    <x v="7"/>
    <s v="44039920 - Logs, birch, nes (saw logs or veneer logs)"/>
    <x v="7"/>
    <n v="12004"/>
    <n v="85"/>
  </r>
  <r>
    <x v="1"/>
    <x v="7"/>
    <s v="44039940 - Logs, poplar, aspen and cottonwood, nes (saw logs or veneer logs)"/>
    <x v="0"/>
    <n v="19926"/>
    <n v="159"/>
  </r>
  <r>
    <x v="1"/>
    <x v="7"/>
    <s v="44039940 - Logs, poplar, aspen and cottonwood, nes (saw logs or veneer logs)"/>
    <x v="7"/>
    <n v="235754"/>
    <n v="1749"/>
  </r>
  <r>
    <x v="1"/>
    <x v="8"/>
    <s v="44032031 - Logs for pulping (pulpwood) balsam, fir and spruce"/>
    <x v="2"/>
    <n v="576851"/>
    <n v="20109"/>
  </r>
  <r>
    <x v="1"/>
    <x v="8"/>
    <s v="44032039 - Logs for pulping (pulpwood) softwood, nes"/>
    <x v="2"/>
    <n v="758803"/>
    <n v="22318"/>
  </r>
  <r>
    <x v="1"/>
    <x v="8"/>
    <s v="44032040 - Logs, spruce, nes (saw logs or veneer logs)"/>
    <x v="0"/>
    <n v="3305019"/>
    <n v="24599"/>
  </r>
  <r>
    <x v="1"/>
    <x v="8"/>
    <s v="44032040 - Logs, spruce, nes (saw logs or veneer logs)"/>
    <x v="2"/>
    <n v="89091"/>
    <n v="753"/>
  </r>
  <r>
    <x v="1"/>
    <x v="8"/>
    <s v="44032050 - Logs, pine, nes (saw logs or veneer logs)"/>
    <x v="0"/>
    <n v="785009"/>
    <n v="2684"/>
  </r>
  <r>
    <x v="1"/>
    <x v="8"/>
    <s v="44032050 - Logs, pine, nes (saw logs or veneer logs)"/>
    <x v="2"/>
    <n v="3849"/>
    <n v="100"/>
  </r>
  <r>
    <x v="1"/>
    <x v="8"/>
    <s v="44032061 - Logs, hemlock, nes (saw logs or veneer logs)"/>
    <x v="0"/>
    <n v="2474636"/>
    <n v="22537"/>
  </r>
  <r>
    <x v="1"/>
    <x v="8"/>
    <s v="44032061 - Logs, hemlock, nes (saw logs or veneer logs)"/>
    <x v="2"/>
    <n v="321820"/>
    <n v="6788"/>
  </r>
  <r>
    <x v="1"/>
    <x v="8"/>
    <s v="44032062 - Logs, true fir (including balsam), nes (saw logs or veneer logs)"/>
    <x v="0"/>
    <n v="1677061"/>
    <n v="19149"/>
  </r>
  <r>
    <x v="1"/>
    <x v="8"/>
    <s v="44032062 - Logs, true fir (including balsam), nes (saw logs or veneer logs)"/>
    <x v="2"/>
    <n v="1136882"/>
    <n v="12161"/>
  </r>
  <r>
    <x v="1"/>
    <x v="8"/>
    <s v="44039911 - Logs for pulping (pulpwood) poplar, aspen and cottonwood"/>
    <x v="7"/>
    <n v="45313"/>
    <n v="308"/>
  </r>
  <r>
    <x v="1"/>
    <x v="8"/>
    <s v="44039920 - Logs, birch, nes (saw logs or veneer logs)"/>
    <x v="14"/>
    <n v="14400"/>
    <n v="150"/>
  </r>
  <r>
    <x v="1"/>
    <x v="8"/>
    <s v="44039920 - Logs, birch, nes (saw logs or veneer logs)"/>
    <x v="7"/>
    <n v="43801"/>
    <n v="300"/>
  </r>
  <r>
    <x v="1"/>
    <x v="8"/>
    <s v="44039940 - Logs, poplar, aspen and cottonwood, nes (saw logs or veneer logs)"/>
    <x v="7"/>
    <n v="541620"/>
    <n v="4164"/>
  </r>
  <r>
    <x v="1"/>
    <x v="8"/>
    <s v="44039990 - Logs, non-coniferous (hardwood) nes (saw logs or veneer logs)"/>
    <x v="7"/>
    <n v="31738"/>
    <n v="109"/>
  </r>
  <r>
    <x v="1"/>
    <x v="8"/>
    <s v="44039990 - Logs, non-coniferous (hardwood) nes (saw logs or veneer logs)"/>
    <x v="6"/>
    <n v="17112"/>
    <n v="62"/>
  </r>
  <r>
    <x v="1"/>
    <x v="9"/>
    <s v="44032031 - Logs for pulping (pulpwood) balsam, fir and spruce"/>
    <x v="2"/>
    <n v="189000"/>
    <n v="6147"/>
  </r>
  <r>
    <x v="1"/>
    <x v="9"/>
    <s v="44032040 - Logs, spruce, nes (saw logs or veneer logs)"/>
    <x v="0"/>
    <n v="741087"/>
    <n v="6710"/>
  </r>
  <r>
    <x v="1"/>
    <x v="9"/>
    <s v="44032040 - Logs, spruce, nes (saw logs or veneer logs)"/>
    <x v="2"/>
    <n v="152806"/>
    <n v="4494"/>
  </r>
  <r>
    <x v="1"/>
    <x v="9"/>
    <s v="44032050 - Logs, pine, nes (saw logs or veneer logs)"/>
    <x v="0"/>
    <n v="596378"/>
    <n v="8924"/>
  </r>
  <r>
    <x v="1"/>
    <x v="9"/>
    <s v="44032061 - Logs, hemlock, nes (saw logs or veneer logs)"/>
    <x v="0"/>
    <n v="331524"/>
    <n v="2463"/>
  </r>
  <r>
    <x v="1"/>
    <x v="9"/>
    <s v="44032061 - Logs, hemlock, nes (saw logs or veneer logs)"/>
    <x v="7"/>
    <n v="129744"/>
    <n v="2448"/>
  </r>
  <r>
    <x v="1"/>
    <x v="9"/>
    <s v="44032061 - Logs, hemlock, nes (saw logs or veneer logs)"/>
    <x v="2"/>
    <n v="801395"/>
    <n v="20160"/>
  </r>
  <r>
    <x v="1"/>
    <x v="9"/>
    <s v="44032062 - Logs, true fir (including balsam), nes (saw logs or veneer logs)"/>
    <x v="0"/>
    <n v="4508416"/>
    <n v="41993"/>
  </r>
  <r>
    <x v="1"/>
    <x v="9"/>
    <s v="44032062 - Logs, true fir (including balsam), nes (saw logs or veneer logs)"/>
    <x v="7"/>
    <n v="59463"/>
    <n v="1153"/>
  </r>
  <r>
    <x v="1"/>
    <x v="9"/>
    <s v="44032062 - Logs, true fir (including balsam), nes (saw logs or veneer logs)"/>
    <x v="2"/>
    <n v="992417"/>
    <n v="12181"/>
  </r>
  <r>
    <x v="1"/>
    <x v="9"/>
    <s v="44032070 - Logs, cedar, nes (saw logs or veneer logs)"/>
    <x v="0"/>
    <n v="772279"/>
    <n v="3698"/>
  </r>
  <r>
    <x v="1"/>
    <x v="9"/>
    <s v="44032080 - Logs, Douglas fir, nes (saw logs or veneer logs)"/>
    <x v="0"/>
    <n v="707555"/>
    <n v="1856"/>
  </r>
  <r>
    <x v="1"/>
    <x v="9"/>
    <s v="44039920 - Logs, birch, nes (saw logs or veneer logs)"/>
    <x v="7"/>
    <n v="39491"/>
    <n v="188"/>
  </r>
  <r>
    <x v="1"/>
    <x v="9"/>
    <s v="44039940 - Logs, poplar, aspen and cottonwood, nes (saw logs or veneer logs)"/>
    <x v="7"/>
    <n v="222573"/>
    <n v="2536"/>
  </r>
  <r>
    <x v="1"/>
    <x v="9"/>
    <s v="44039990 - Logs, non-coniferous (hardwood) nes (saw logs or veneer logs)"/>
    <x v="0"/>
    <n v="32275"/>
    <n v="68"/>
  </r>
  <r>
    <x v="1"/>
    <x v="9"/>
    <s v="44039990 - Logs, non-coniferous (hardwood) nes (saw logs or veneer logs)"/>
    <x v="7"/>
    <n v="12769"/>
    <n v="214"/>
  </r>
  <r>
    <x v="1"/>
    <x v="10"/>
    <s v="44032031 - Logs for pulping (pulpwood) balsam, fir and spruce"/>
    <x v="0"/>
    <n v="170000"/>
    <n v="9278"/>
  </r>
  <r>
    <x v="1"/>
    <x v="10"/>
    <s v="44032031 - Logs for pulping (pulpwood) balsam, fir and spruce"/>
    <x v="2"/>
    <n v="1105980"/>
    <n v="35182"/>
  </r>
  <r>
    <x v="1"/>
    <x v="10"/>
    <s v="44032039 - Logs for pulping (pulpwood) softwood, nes"/>
    <x v="7"/>
    <n v="32372"/>
    <n v="530"/>
  </r>
  <r>
    <x v="1"/>
    <x v="10"/>
    <s v="44032040 - Logs, spruce, nes (saw logs or veneer logs)"/>
    <x v="0"/>
    <n v="2370274"/>
    <n v="12511"/>
  </r>
  <r>
    <x v="1"/>
    <x v="10"/>
    <s v="44032050 - Logs, pine, nes (saw logs or veneer logs)"/>
    <x v="0"/>
    <n v="203180"/>
    <n v="898"/>
  </r>
  <r>
    <x v="1"/>
    <x v="10"/>
    <s v="44032061 - Logs, hemlock, nes (saw logs or veneer logs)"/>
    <x v="0"/>
    <n v="3725594"/>
    <n v="24835"/>
  </r>
  <r>
    <x v="1"/>
    <x v="10"/>
    <s v="44032061 - Logs, hemlock, nes (saw logs or veneer logs)"/>
    <x v="7"/>
    <n v="66343"/>
    <n v="829"/>
  </r>
  <r>
    <x v="1"/>
    <x v="10"/>
    <s v="44032061 - Logs, hemlock, nes (saw logs or veneer logs)"/>
    <x v="2"/>
    <n v="293335"/>
    <n v="2246"/>
  </r>
  <r>
    <x v="1"/>
    <x v="10"/>
    <s v="44032062 - Logs, true fir (including balsam), nes (saw logs or veneer logs)"/>
    <x v="0"/>
    <n v="4508796"/>
    <n v="33150"/>
  </r>
  <r>
    <x v="1"/>
    <x v="10"/>
    <s v="44032062 - Logs, true fir (including balsam), nes (saw logs or veneer logs)"/>
    <x v="7"/>
    <n v="75704"/>
    <n v="979"/>
  </r>
  <r>
    <x v="1"/>
    <x v="10"/>
    <s v="44032062 - Logs, true fir (including balsam), nes (saw logs or veneer logs)"/>
    <x v="2"/>
    <n v="1834265"/>
    <n v="30223"/>
  </r>
  <r>
    <x v="1"/>
    <x v="10"/>
    <s v="44032070 - Logs, cedar, nes (saw logs or veneer logs)"/>
    <x v="0"/>
    <n v="46737"/>
    <n v="455"/>
  </r>
  <r>
    <x v="1"/>
    <x v="10"/>
    <s v="44032080 - Logs, Douglas fir, nes (saw logs or veneer logs)"/>
    <x v="0"/>
    <n v="820721"/>
    <n v="7060"/>
  </r>
  <r>
    <x v="1"/>
    <x v="10"/>
    <s v="44032080 - Logs, Douglas fir, nes (saw logs or veneer logs)"/>
    <x v="7"/>
    <n v="151925"/>
    <n v="1768"/>
  </r>
  <r>
    <x v="1"/>
    <x v="10"/>
    <s v="44032090 - Logs, coniferous (softwood), nes (saw logs or veneer logs)"/>
    <x v="7"/>
    <n v="22606"/>
    <n v="452"/>
  </r>
  <r>
    <x v="1"/>
    <x v="10"/>
    <s v="44039911 - Logs for pulping (pulpwood) poplar, aspen and cottonwood"/>
    <x v="7"/>
    <n v="9100"/>
    <n v="206"/>
  </r>
  <r>
    <x v="1"/>
    <x v="10"/>
    <s v="44039920 - Logs, birch, nes (saw logs or veneer logs)"/>
    <x v="7"/>
    <n v="30561"/>
    <n v="186"/>
  </r>
  <r>
    <x v="1"/>
    <x v="10"/>
    <s v="44039930 - Logs, maple, nes (saw logs or veneer logs)"/>
    <x v="7"/>
    <n v="23529"/>
    <n v="488"/>
  </r>
  <r>
    <x v="1"/>
    <x v="10"/>
    <s v="44039940 - Logs, poplar, aspen and cottonwood, nes (saw logs or veneer logs)"/>
    <x v="7"/>
    <n v="296589"/>
    <n v="2375"/>
  </r>
  <r>
    <x v="1"/>
    <x v="11"/>
    <s v="44032031 - Logs for pulping (pulpwood) balsam, fir and spruce"/>
    <x v="2"/>
    <n v="173441"/>
    <n v="5101"/>
  </r>
  <r>
    <x v="1"/>
    <x v="11"/>
    <s v="44032039 - Logs for pulping (pulpwood) softwood, nes"/>
    <x v="2"/>
    <n v="679565"/>
    <n v="17018"/>
  </r>
  <r>
    <x v="1"/>
    <x v="11"/>
    <s v="44032040 - Logs, spruce, nes (saw logs or veneer logs)"/>
    <x v="0"/>
    <n v="1768481"/>
    <n v="8910"/>
  </r>
  <r>
    <x v="1"/>
    <x v="11"/>
    <s v="44032040 - Logs, spruce, nes (saw logs or veneer logs)"/>
    <x v="2"/>
    <n v="393003"/>
    <n v="3416"/>
  </r>
  <r>
    <x v="1"/>
    <x v="11"/>
    <s v="44032050 - Logs, pine, nes (saw logs or veneer logs)"/>
    <x v="0"/>
    <n v="551331"/>
    <n v="7485"/>
  </r>
  <r>
    <x v="1"/>
    <x v="11"/>
    <s v="44032061 - Logs, hemlock, nes (saw logs or veneer logs)"/>
    <x v="0"/>
    <n v="2342202"/>
    <n v="19207"/>
  </r>
  <r>
    <x v="1"/>
    <x v="11"/>
    <s v="44032061 - Logs, hemlock, nes (saw logs or veneer logs)"/>
    <x v="2"/>
    <n v="312055"/>
    <n v="2817"/>
  </r>
  <r>
    <x v="1"/>
    <x v="11"/>
    <s v="44032062 - Logs, true fir (including balsam), nes (saw logs or veneer logs)"/>
    <x v="0"/>
    <n v="3348105"/>
    <n v="23091"/>
  </r>
  <r>
    <x v="1"/>
    <x v="11"/>
    <s v="44032062 - Logs, true fir (including balsam), nes (saw logs or veneer logs)"/>
    <x v="2"/>
    <n v="420270"/>
    <n v="7613"/>
  </r>
  <r>
    <x v="1"/>
    <x v="11"/>
    <s v="44032070 - Logs, cedar, nes (saw logs or veneer logs)"/>
    <x v="0"/>
    <n v="281911"/>
    <n v="1283"/>
  </r>
  <r>
    <x v="1"/>
    <x v="11"/>
    <s v="44032070 - Logs, cedar, nes (saw logs or veneer logs)"/>
    <x v="6"/>
    <n v="7898"/>
    <n v="20"/>
  </r>
  <r>
    <x v="1"/>
    <x v="11"/>
    <s v="44032080 - Logs, Douglas fir, nes (saw logs or veneer logs)"/>
    <x v="0"/>
    <n v="161657"/>
    <n v="824"/>
  </r>
  <r>
    <x v="1"/>
    <x v="11"/>
    <s v="44039911 - Logs for pulping (pulpwood) poplar, aspen and cottonwood"/>
    <x v="7"/>
    <n v="19216"/>
    <n v="210"/>
  </r>
  <r>
    <x v="1"/>
    <x v="11"/>
    <s v="44039920 - Logs, birch, nes (saw logs or veneer logs)"/>
    <x v="7"/>
    <n v="23795"/>
    <n v="160"/>
  </r>
  <r>
    <x v="1"/>
    <x v="11"/>
    <s v="44039940 - Logs, poplar, aspen and cottonwood, nes (saw logs or veneer logs)"/>
    <x v="7"/>
    <n v="55606"/>
    <n v="298"/>
  </r>
  <r>
    <x v="2"/>
    <x v="0"/>
    <s v="44032040 - Logs, spruce, nes (saw logs or veneer logs)"/>
    <x v="0"/>
    <n v="3276138"/>
    <n v="20517"/>
  </r>
  <r>
    <x v="2"/>
    <x v="0"/>
    <s v="44032040 - Logs, spruce, nes (saw logs or veneer logs)"/>
    <x v="2"/>
    <n v="4336"/>
    <n v="84"/>
  </r>
  <r>
    <x v="2"/>
    <x v="0"/>
    <s v="44032050 - Logs, pine, nes (saw logs or veneer logs)"/>
    <x v="0"/>
    <n v="686493"/>
    <n v="6806"/>
  </r>
  <r>
    <x v="2"/>
    <x v="0"/>
    <s v="44032050 - Logs, pine, nes (saw logs or veneer logs)"/>
    <x v="2"/>
    <n v="61760"/>
    <n v="671"/>
  </r>
  <r>
    <x v="2"/>
    <x v="0"/>
    <s v="44032061 - Logs, hemlock, nes (saw logs or veneer logs)"/>
    <x v="0"/>
    <n v="2149129"/>
    <n v="17087"/>
  </r>
  <r>
    <x v="2"/>
    <x v="0"/>
    <s v="44032062 - Logs, true fir (including balsam), nes (saw logs or veneer logs)"/>
    <x v="0"/>
    <n v="5902718"/>
    <n v="36757"/>
  </r>
  <r>
    <x v="2"/>
    <x v="0"/>
    <s v="44032070 - Logs, cedar, nes (saw logs or veneer logs)"/>
    <x v="0"/>
    <n v="2247871"/>
    <n v="7979"/>
  </r>
  <r>
    <x v="2"/>
    <x v="0"/>
    <s v="44032070 - Logs, cedar, nes (saw logs or veneer logs)"/>
    <x v="6"/>
    <n v="66691"/>
    <n v="101"/>
  </r>
  <r>
    <x v="2"/>
    <x v="0"/>
    <s v="44032080 - Logs, Douglas fir, nes (saw logs or veneer logs)"/>
    <x v="0"/>
    <n v="247056"/>
    <n v="1291"/>
  </r>
  <r>
    <x v="2"/>
    <x v="0"/>
    <s v="44032080 - Logs, Douglas fir, nes (saw logs or veneer logs)"/>
    <x v="2"/>
    <n v="21358"/>
    <n v="206"/>
  </r>
  <r>
    <x v="2"/>
    <x v="0"/>
    <s v="44032090 - Logs, coniferous (softwood), nes (saw logs or veneer logs)"/>
    <x v="0"/>
    <n v="751335"/>
    <n v="11144"/>
  </r>
  <r>
    <x v="2"/>
    <x v="0"/>
    <s v="44039911 - Logs for pulping (pulpwood) poplar, aspen and cottonwood"/>
    <x v="7"/>
    <n v="5065"/>
    <n v="81"/>
  </r>
  <r>
    <x v="2"/>
    <x v="0"/>
    <s v="44039920 - Logs, birch, nes (saw logs or veneer logs)"/>
    <x v="7"/>
    <n v="18150"/>
    <n v="87"/>
  </r>
  <r>
    <x v="2"/>
    <x v="0"/>
    <s v="44039920 - Logs, birch, nes (saw logs or veneer logs)"/>
    <x v="6"/>
    <n v="11952"/>
    <n v="86"/>
  </r>
  <r>
    <x v="2"/>
    <x v="0"/>
    <s v="44039920 - Logs, birch, nes (saw logs or veneer logs)"/>
    <x v="2"/>
    <n v="9348"/>
    <n v="159"/>
  </r>
  <r>
    <x v="2"/>
    <x v="0"/>
    <s v="44039940 - Logs, poplar, aspen and cottonwood, nes (saw logs or veneer logs)"/>
    <x v="7"/>
    <n v="54312"/>
    <n v="375"/>
  </r>
  <r>
    <x v="2"/>
    <x v="1"/>
    <s v="44032040 - Logs, spruce, nes (saw logs or veneer logs)"/>
    <x v="0"/>
    <n v="1992759"/>
    <n v="28237"/>
  </r>
  <r>
    <x v="2"/>
    <x v="1"/>
    <s v="44032050 - Logs, pine, nes (saw logs or veneer logs)"/>
    <x v="0"/>
    <n v="32302"/>
    <n v="938"/>
  </r>
  <r>
    <x v="2"/>
    <x v="1"/>
    <s v="44032050 - Logs, pine, nes (saw logs or veneer logs)"/>
    <x v="2"/>
    <n v="75924"/>
    <n v="590"/>
  </r>
  <r>
    <x v="2"/>
    <x v="1"/>
    <s v="44032061 - Logs, hemlock, nes (saw logs or veneer logs)"/>
    <x v="0"/>
    <n v="1011163"/>
    <n v="6833"/>
  </r>
  <r>
    <x v="2"/>
    <x v="1"/>
    <s v="44032062 - Logs, true fir (including balsam), nes (saw logs or veneer logs)"/>
    <x v="0"/>
    <n v="1717276"/>
    <n v="14646"/>
  </r>
  <r>
    <x v="2"/>
    <x v="1"/>
    <s v="44032070 - Logs, cedar, nes (saw logs or veneer logs)"/>
    <x v="2"/>
    <n v="2283"/>
    <n v="16"/>
  </r>
  <r>
    <x v="2"/>
    <x v="1"/>
    <s v="44032080 - Logs, Douglas fir, nes (saw logs or veneer logs)"/>
    <x v="0"/>
    <n v="126006"/>
    <n v="1377"/>
  </r>
  <r>
    <x v="2"/>
    <x v="1"/>
    <s v="44032090 - Logs, coniferous (softwood), nes (saw logs or veneer logs)"/>
    <x v="2"/>
    <n v="519987"/>
    <n v="5957"/>
  </r>
  <r>
    <x v="2"/>
    <x v="1"/>
    <s v="44039930 - Logs, maple, nes (saw logs or veneer logs)"/>
    <x v="14"/>
    <n v="25000"/>
    <n v="21"/>
  </r>
  <r>
    <x v="2"/>
    <x v="1"/>
    <s v="44039940 - Logs, poplar, aspen and cottonwood, nes (saw logs or veneer logs)"/>
    <x v="23"/>
    <n v="57000"/>
    <n v="1423"/>
  </r>
  <r>
    <x v="2"/>
    <x v="1"/>
    <s v="44039940 - Logs, poplar, aspen and cottonwood, nes (saw logs or veneer logs)"/>
    <x v="7"/>
    <n v="92268"/>
    <n v="620"/>
  </r>
  <r>
    <x v="2"/>
    <x v="2"/>
    <s v="44032040 - Logs, spruce, nes (saw logs or veneer logs)"/>
    <x v="0"/>
    <n v="3979964"/>
    <n v="27901"/>
  </r>
  <r>
    <x v="2"/>
    <x v="2"/>
    <s v="44032040 - Logs, spruce, nes (saw logs or veneer logs)"/>
    <x v="2"/>
    <n v="18192"/>
    <n v="40"/>
  </r>
  <r>
    <x v="2"/>
    <x v="2"/>
    <s v="44032050 - Logs, pine, nes (saw logs or veneer logs)"/>
    <x v="0"/>
    <n v="422532"/>
    <n v="6238"/>
  </r>
  <r>
    <x v="2"/>
    <x v="2"/>
    <s v="44032050 - Logs, pine, nes (saw logs or veneer logs)"/>
    <x v="2"/>
    <n v="152194"/>
    <n v="885"/>
  </r>
  <r>
    <x v="2"/>
    <x v="2"/>
    <s v="44032061 - Logs, hemlock, nes (saw logs or veneer logs)"/>
    <x v="0"/>
    <n v="4430627"/>
    <n v="40045"/>
  </r>
  <r>
    <x v="2"/>
    <x v="2"/>
    <s v="44032061 - Logs, hemlock, nes (saw logs or veneer logs)"/>
    <x v="7"/>
    <n v="176140"/>
    <n v="2413"/>
  </r>
  <r>
    <x v="2"/>
    <x v="2"/>
    <s v="44032061 - Logs, hemlock, nes (saw logs or veneer logs)"/>
    <x v="2"/>
    <n v="127606"/>
    <n v="2853"/>
  </r>
  <r>
    <x v="2"/>
    <x v="2"/>
    <s v="44032062 - Logs, true fir (including balsam), nes (saw logs or veneer logs)"/>
    <x v="0"/>
    <n v="10104391"/>
    <n v="76103"/>
  </r>
  <r>
    <x v="2"/>
    <x v="2"/>
    <s v="44032062 - Logs, true fir (including balsam), nes (saw logs or veneer logs)"/>
    <x v="7"/>
    <n v="292853"/>
    <n v="4078"/>
  </r>
  <r>
    <x v="2"/>
    <x v="2"/>
    <s v="44032062 - Logs, true fir (including balsam), nes (saw logs or veneer logs)"/>
    <x v="2"/>
    <n v="30610"/>
    <n v="684"/>
  </r>
  <r>
    <x v="2"/>
    <x v="2"/>
    <s v="44032070 - Logs, cedar, nes (saw logs or veneer logs)"/>
    <x v="14"/>
    <n v="37552"/>
    <n v="197"/>
  </r>
  <r>
    <x v="2"/>
    <x v="2"/>
    <s v="44032070 - Logs, cedar, nes (saw logs or veneer logs)"/>
    <x v="0"/>
    <n v="331390"/>
    <n v="1855"/>
  </r>
  <r>
    <x v="2"/>
    <x v="2"/>
    <s v="44032070 - Logs, cedar, nes (saw logs or veneer logs)"/>
    <x v="6"/>
    <n v="6392"/>
    <n v="50"/>
  </r>
  <r>
    <x v="2"/>
    <x v="2"/>
    <s v="44032080 - Logs, Douglas fir, nes (saw logs or veneer logs)"/>
    <x v="20"/>
    <n v="17668"/>
    <n v="36"/>
  </r>
  <r>
    <x v="2"/>
    <x v="2"/>
    <s v="44039911 - Logs for pulping (pulpwood) poplar, aspen and cottonwood"/>
    <x v="7"/>
    <n v="21966"/>
    <n v="150"/>
  </r>
  <r>
    <x v="2"/>
    <x v="2"/>
    <s v="44039920 - Logs, birch, nes (saw logs or veneer logs)"/>
    <x v="7"/>
    <n v="16808"/>
    <n v="158"/>
  </r>
  <r>
    <x v="2"/>
    <x v="2"/>
    <s v="44039940 - Logs, poplar, aspen and cottonwood, nes (saw logs or veneer logs)"/>
    <x v="0"/>
    <n v="56926"/>
    <n v="854"/>
  </r>
  <r>
    <x v="2"/>
    <x v="2"/>
    <s v="44039940 - Logs, poplar, aspen and cottonwood, nes (saw logs or veneer logs)"/>
    <x v="23"/>
    <n v="633754"/>
    <n v="15361"/>
  </r>
  <r>
    <x v="2"/>
    <x v="2"/>
    <s v="44039940 - Logs, poplar, aspen and cottonwood, nes (saw logs or veneer logs)"/>
    <x v="7"/>
    <n v="103181"/>
    <n v="1930"/>
  </r>
  <r>
    <x v="2"/>
    <x v="3"/>
    <s v="44032040 - Logs, spruce, nes (saw logs or veneer logs)"/>
    <x v="0"/>
    <n v="2410753"/>
    <n v="19282"/>
  </r>
  <r>
    <x v="2"/>
    <x v="3"/>
    <s v="44032040 - Logs, spruce, nes (saw logs or veneer logs)"/>
    <x v="2"/>
    <n v="202865"/>
    <n v="1963"/>
  </r>
  <r>
    <x v="2"/>
    <x v="3"/>
    <s v="44032050 - Logs, pine, nes (saw logs or veneer logs)"/>
    <x v="2"/>
    <n v="186485"/>
    <n v="1371"/>
  </r>
  <r>
    <x v="2"/>
    <x v="3"/>
    <s v="44032061 - Logs, hemlock, nes (saw logs or veneer logs)"/>
    <x v="0"/>
    <n v="330078"/>
    <n v="2944"/>
  </r>
  <r>
    <x v="2"/>
    <x v="3"/>
    <s v="44032061 - Logs, hemlock, nes (saw logs or veneer logs)"/>
    <x v="2"/>
    <n v="183160"/>
    <n v="1879"/>
  </r>
  <r>
    <x v="2"/>
    <x v="3"/>
    <s v="44032062 - Logs, true fir (including balsam), nes (saw logs or veneer logs)"/>
    <x v="0"/>
    <n v="3861375"/>
    <n v="23814"/>
  </r>
  <r>
    <x v="2"/>
    <x v="3"/>
    <s v="44032062 - Logs, true fir (including balsam), nes (saw logs or veneer logs)"/>
    <x v="6"/>
    <n v="18943"/>
    <n v="38"/>
  </r>
  <r>
    <x v="2"/>
    <x v="3"/>
    <s v="44032062 - Logs, true fir (including balsam), nes (saw logs or veneer logs)"/>
    <x v="2"/>
    <n v="3424"/>
    <n v="53"/>
  </r>
  <r>
    <x v="2"/>
    <x v="3"/>
    <s v="44032080 - Logs, Douglas fir, nes (saw logs or veneer logs)"/>
    <x v="0"/>
    <n v="162971"/>
    <n v="816"/>
  </r>
  <r>
    <x v="2"/>
    <x v="3"/>
    <s v="44032080 - Logs, Douglas fir, nes (saw logs or veneer logs)"/>
    <x v="2"/>
    <n v="9977"/>
    <n v="196"/>
  </r>
  <r>
    <x v="2"/>
    <x v="3"/>
    <s v="44032090 - Logs, coniferous (softwood), nes (saw logs or veneer logs)"/>
    <x v="2"/>
    <n v="59480"/>
    <n v="537"/>
  </r>
  <r>
    <x v="2"/>
    <x v="3"/>
    <s v="44039920 - Logs, birch, nes (saw logs or veneer logs)"/>
    <x v="7"/>
    <n v="5192"/>
    <n v="23"/>
  </r>
  <r>
    <x v="2"/>
    <x v="3"/>
    <s v="44039930 - Logs, maple, nes (saw logs or veneer logs)"/>
    <x v="6"/>
    <n v="11628"/>
    <n v="171"/>
  </r>
  <r>
    <x v="2"/>
    <x v="3"/>
    <s v="44039940 - Logs, poplar, aspen and cottonwood, nes (saw logs or veneer logs)"/>
    <x v="0"/>
    <n v="121252"/>
    <n v="1660"/>
  </r>
  <r>
    <x v="2"/>
    <x v="3"/>
    <s v="44039940 - Logs, poplar, aspen and cottonwood, nes (saw logs or veneer logs)"/>
    <x v="23"/>
    <n v="98731"/>
    <n v="2298"/>
  </r>
  <r>
    <x v="2"/>
    <x v="3"/>
    <s v="44039940 - Logs, poplar, aspen and cottonwood, nes (saw logs or veneer logs)"/>
    <x v="7"/>
    <n v="118753"/>
    <n v="919"/>
  </r>
  <r>
    <x v="2"/>
    <x v="4"/>
    <s v="44032039 - Logs for pulping (pulpwood) softwood, nes"/>
    <x v="7"/>
    <n v="71335"/>
    <n v="939"/>
  </r>
  <r>
    <x v="2"/>
    <x v="4"/>
    <s v="44032040 - Logs, spruce, nes (saw logs or veneer logs)"/>
    <x v="0"/>
    <n v="2314412"/>
    <n v="15641"/>
  </r>
  <r>
    <x v="2"/>
    <x v="4"/>
    <s v="44032040 - Logs, spruce, nes (saw logs or veneer logs)"/>
    <x v="7"/>
    <n v="430"/>
    <n v="1"/>
  </r>
  <r>
    <x v="2"/>
    <x v="4"/>
    <s v="44032040 - Logs, spruce, nes (saw logs or veneer logs)"/>
    <x v="3"/>
    <n v="16849"/>
    <n v="113"/>
  </r>
  <r>
    <x v="2"/>
    <x v="4"/>
    <s v="44032050 - Logs, pine, nes (saw logs or veneer logs)"/>
    <x v="0"/>
    <n v="499824"/>
    <n v="6993"/>
  </r>
  <r>
    <x v="2"/>
    <x v="4"/>
    <s v="44032050 - Logs, pine, nes (saw logs or veneer logs)"/>
    <x v="2"/>
    <n v="77077"/>
    <n v="549"/>
  </r>
  <r>
    <x v="2"/>
    <x v="4"/>
    <s v="44032061 - Logs, hemlock, nes (saw logs or veneer logs)"/>
    <x v="0"/>
    <n v="1760375"/>
    <n v="12745"/>
  </r>
  <r>
    <x v="2"/>
    <x v="4"/>
    <s v="44032061 - Logs, hemlock, nes (saw logs or veneer logs)"/>
    <x v="7"/>
    <n v="333239"/>
    <n v="3294"/>
  </r>
  <r>
    <x v="2"/>
    <x v="4"/>
    <s v="44032061 - Logs, hemlock, nes (saw logs or veneer logs)"/>
    <x v="2"/>
    <n v="19544"/>
    <n v="62"/>
  </r>
  <r>
    <x v="2"/>
    <x v="4"/>
    <s v="44032062 - Logs, true fir (including balsam), nes (saw logs or veneer logs)"/>
    <x v="0"/>
    <n v="3611275"/>
    <n v="28211"/>
  </r>
  <r>
    <x v="2"/>
    <x v="4"/>
    <s v="44032062 - Logs, true fir (including balsam), nes (saw logs or veneer logs)"/>
    <x v="7"/>
    <n v="701409"/>
    <n v="7674"/>
  </r>
  <r>
    <x v="2"/>
    <x v="4"/>
    <s v="44032070 - Logs, cedar, nes (saw logs or veneer logs)"/>
    <x v="6"/>
    <n v="45013"/>
    <n v="149"/>
  </r>
  <r>
    <x v="2"/>
    <x v="4"/>
    <s v="44032070 - Logs, cedar, nes (saw logs or veneer logs)"/>
    <x v="2"/>
    <n v="70193"/>
    <n v="294"/>
  </r>
  <r>
    <x v="2"/>
    <x v="4"/>
    <s v="44032080 - Logs, Douglas fir, nes (saw logs or veneer logs)"/>
    <x v="2"/>
    <n v="31375"/>
    <n v="207"/>
  </r>
  <r>
    <x v="2"/>
    <x v="4"/>
    <s v="44032090 - Logs, coniferous (softwood), nes (saw logs or veneer logs)"/>
    <x v="7"/>
    <n v="121773"/>
    <n v="1642"/>
  </r>
  <r>
    <x v="2"/>
    <x v="4"/>
    <s v="44039920 - Logs, birch, nes (saw logs or veneer logs)"/>
    <x v="7"/>
    <n v="35811"/>
    <n v="538"/>
  </r>
  <r>
    <x v="2"/>
    <x v="4"/>
    <s v="44039930 - Logs, maple, nes (saw logs or veneer logs)"/>
    <x v="7"/>
    <n v="35628"/>
    <n v="560"/>
  </r>
  <r>
    <x v="2"/>
    <x v="4"/>
    <s v="44039940 - Logs, poplar, aspen and cottonwood, nes (saw logs or veneer logs)"/>
    <x v="0"/>
    <n v="2624"/>
    <n v="38"/>
  </r>
  <r>
    <x v="2"/>
    <x v="4"/>
    <s v="44039940 - Logs, poplar, aspen and cottonwood, nes (saw logs or veneer logs)"/>
    <x v="7"/>
    <n v="209146"/>
    <n v="2671"/>
  </r>
  <r>
    <x v="2"/>
    <x v="4"/>
    <s v="44039990 - Logs, non-coniferous (hardwood) nes (saw logs or veneer logs)"/>
    <x v="0"/>
    <n v="23638"/>
    <n v="347"/>
  </r>
  <r>
    <x v="2"/>
    <x v="4"/>
    <s v="44039990 - Logs, non-coniferous (hardwood) nes (saw logs or veneer logs)"/>
    <x v="7"/>
    <n v="46100"/>
    <n v="1007"/>
  </r>
  <r>
    <x v="2"/>
    <x v="5"/>
    <s v="44032040 - Logs, spruce, nes (saw logs or veneer logs)"/>
    <x v="0"/>
    <n v="966550"/>
    <n v="8083"/>
  </r>
  <r>
    <x v="2"/>
    <x v="5"/>
    <s v="44032050 - Logs, pine, nes (saw logs or veneer logs)"/>
    <x v="0"/>
    <n v="309096"/>
    <n v="3045"/>
  </r>
  <r>
    <x v="2"/>
    <x v="5"/>
    <s v="44032050 - Logs, pine, nes (saw logs or veneer logs)"/>
    <x v="2"/>
    <n v="133133"/>
    <n v="874"/>
  </r>
  <r>
    <x v="2"/>
    <x v="5"/>
    <s v="44032061 - Logs, hemlock, nes (saw logs or veneer logs)"/>
    <x v="0"/>
    <n v="2120"/>
    <n v="28"/>
  </r>
  <r>
    <x v="2"/>
    <x v="5"/>
    <s v="44032062 - Logs, true fir (including balsam), nes (saw logs or veneer logs)"/>
    <x v="0"/>
    <n v="2152897"/>
    <n v="15144"/>
  </r>
  <r>
    <x v="2"/>
    <x v="5"/>
    <s v="44032070 - Logs, cedar, nes (saw logs or veneer logs)"/>
    <x v="0"/>
    <n v="310085"/>
    <n v="1588"/>
  </r>
  <r>
    <x v="2"/>
    <x v="5"/>
    <s v="44032070 - Logs, cedar, nes (saw logs or veneer logs)"/>
    <x v="2"/>
    <n v="59461"/>
    <n v="204"/>
  </r>
  <r>
    <x v="2"/>
    <x v="5"/>
    <s v="44032090 - Logs, coniferous (softwood), nes (saw logs or veneer logs)"/>
    <x v="2"/>
    <n v="1831"/>
    <n v="26"/>
  </r>
  <r>
    <x v="2"/>
    <x v="6"/>
    <s v="44032040 - Logs, spruce, nes (saw logs or veneer logs)"/>
    <x v="0"/>
    <n v="1763826"/>
    <n v="10759"/>
  </r>
  <r>
    <x v="2"/>
    <x v="6"/>
    <s v="44032050 - Logs, pine, nes (saw logs or veneer logs)"/>
    <x v="0"/>
    <n v="12320"/>
    <n v="357"/>
  </r>
  <r>
    <x v="2"/>
    <x v="6"/>
    <s v="44032050 - Logs, pine, nes (saw logs or veneer logs)"/>
    <x v="2"/>
    <n v="165564"/>
    <n v="1088"/>
  </r>
  <r>
    <x v="2"/>
    <x v="6"/>
    <s v="44032061 - Logs, hemlock, nes (saw logs or veneer logs)"/>
    <x v="0"/>
    <n v="2745696"/>
    <n v="20166"/>
  </r>
  <r>
    <x v="2"/>
    <x v="6"/>
    <s v="44032062 - Logs, true fir (including balsam), nes (saw logs or veneer logs)"/>
    <x v="0"/>
    <n v="1074269"/>
    <n v="11708"/>
  </r>
  <r>
    <x v="2"/>
    <x v="6"/>
    <s v="44032070 - Logs, cedar, nes (saw logs or veneer logs)"/>
    <x v="0"/>
    <n v="17866"/>
    <n v="213"/>
  </r>
  <r>
    <x v="2"/>
    <x v="6"/>
    <s v="44032070 - Logs, cedar, nes (saw logs or veneer logs)"/>
    <x v="6"/>
    <n v="122280"/>
    <n v="384"/>
  </r>
  <r>
    <x v="2"/>
    <x v="6"/>
    <s v="44032070 - Logs, cedar, nes (saw logs or veneer logs)"/>
    <x v="2"/>
    <n v="12514"/>
    <n v="62"/>
  </r>
  <r>
    <x v="2"/>
    <x v="6"/>
    <s v="44032080 - Logs, Douglas fir, nes (saw logs or veneer logs)"/>
    <x v="20"/>
    <n v="17656"/>
    <n v="59"/>
  </r>
  <r>
    <x v="2"/>
    <x v="6"/>
    <s v="44032080 - Logs, Douglas fir, nes (saw logs or veneer logs)"/>
    <x v="0"/>
    <n v="829423"/>
    <n v="5161"/>
  </r>
  <r>
    <x v="2"/>
    <x v="6"/>
    <s v="44032090 - Logs, coniferous (softwood), nes (saw logs or veneer logs)"/>
    <x v="0"/>
    <n v="14578"/>
    <n v="388"/>
  </r>
  <r>
    <x v="2"/>
    <x v="7"/>
    <s v="44032040 - Logs, spruce, nes (saw logs or veneer logs)"/>
    <x v="14"/>
    <n v="46144"/>
    <n v="232"/>
  </r>
  <r>
    <x v="2"/>
    <x v="7"/>
    <s v="44032040 - Logs, spruce, nes (saw logs or veneer logs)"/>
    <x v="2"/>
    <n v="30227"/>
    <n v="168"/>
  </r>
  <r>
    <x v="2"/>
    <x v="7"/>
    <s v="44032050 - Logs, pine, nes (saw logs or veneer logs)"/>
    <x v="2"/>
    <n v="72500"/>
    <n v="394"/>
  </r>
  <r>
    <x v="2"/>
    <x v="7"/>
    <s v="44032062 - Logs, true fir (including balsam), nes (saw logs or veneer logs)"/>
    <x v="0"/>
    <n v="624799"/>
    <n v="6108"/>
  </r>
  <r>
    <x v="2"/>
    <x v="7"/>
    <s v="44032070 - Logs, cedar, nes (saw logs or veneer logs)"/>
    <x v="6"/>
    <n v="133848"/>
    <n v="202"/>
  </r>
  <r>
    <x v="2"/>
    <x v="7"/>
    <s v="44032070 - Logs, cedar, nes (saw logs or veneer logs)"/>
    <x v="2"/>
    <n v="3235"/>
    <n v="23"/>
  </r>
  <r>
    <x v="2"/>
    <x v="7"/>
    <s v="44032080 - Logs, Douglas fir, nes (saw logs or veneer logs)"/>
    <x v="2"/>
    <n v="888743"/>
    <n v="9561"/>
  </r>
  <r>
    <x v="2"/>
    <x v="8"/>
    <s v="44032031 - Logs for pulping (pulpwood) balsam, fir and spruce"/>
    <x v="0"/>
    <n v="243732"/>
    <n v="8144"/>
  </r>
  <r>
    <x v="2"/>
    <x v="8"/>
    <s v="44032040 - Logs, spruce, nes (saw logs or veneer logs)"/>
    <x v="0"/>
    <n v="3107542"/>
    <n v="26704"/>
  </r>
  <r>
    <x v="2"/>
    <x v="8"/>
    <s v="44032040 - Logs, spruce, nes (saw logs or veneer logs)"/>
    <x v="2"/>
    <n v="56973"/>
    <n v="303"/>
  </r>
  <r>
    <x v="2"/>
    <x v="8"/>
    <s v="44032050 - Logs, pine, nes (saw logs or veneer logs)"/>
    <x v="0"/>
    <n v="800873"/>
    <n v="14923"/>
  </r>
  <r>
    <x v="2"/>
    <x v="8"/>
    <s v="44032050 - Logs, pine, nes (saw logs or veneer logs)"/>
    <x v="2"/>
    <n v="136443"/>
    <n v="956"/>
  </r>
  <r>
    <x v="2"/>
    <x v="8"/>
    <s v="44032061 - Logs, hemlock, nes (saw logs or veneer logs)"/>
    <x v="0"/>
    <n v="1896515"/>
    <n v="20243"/>
  </r>
  <r>
    <x v="2"/>
    <x v="8"/>
    <s v="44032062 - Logs, true fir (including balsam), nes (saw logs or veneer logs)"/>
    <x v="0"/>
    <n v="5261969"/>
    <n v="50114"/>
  </r>
  <r>
    <x v="2"/>
    <x v="8"/>
    <s v="44032062 - Logs, true fir (including balsam), nes (saw logs or veneer logs)"/>
    <x v="2"/>
    <n v="1598"/>
    <n v="23"/>
  </r>
  <r>
    <x v="2"/>
    <x v="8"/>
    <s v="44032070 - Logs, cedar, nes (saw logs or veneer logs)"/>
    <x v="0"/>
    <n v="331473"/>
    <n v="1968"/>
  </r>
  <r>
    <x v="2"/>
    <x v="8"/>
    <s v="44032070 - Logs, cedar, nes (saw logs or veneer logs)"/>
    <x v="2"/>
    <n v="24951"/>
    <n v="67"/>
  </r>
  <r>
    <x v="2"/>
    <x v="8"/>
    <s v="44032090 - Logs, coniferous (softwood), nes (saw logs or veneer logs)"/>
    <x v="0"/>
    <n v="14525"/>
    <n v="173"/>
  </r>
  <r>
    <x v="2"/>
    <x v="8"/>
    <s v="44032090 - Logs, coniferous (softwood), nes (saw logs or veneer logs)"/>
    <x v="2"/>
    <n v="9553"/>
    <n v="40"/>
  </r>
  <r>
    <x v="2"/>
    <x v="9"/>
    <s v="44032040 - Logs, spruce, nes (saw logs or veneer logs)"/>
    <x v="0"/>
    <n v="1045969"/>
    <n v="7298"/>
  </r>
  <r>
    <x v="2"/>
    <x v="9"/>
    <s v="44032040 - Logs, spruce, nes (saw logs or veneer logs)"/>
    <x v="2"/>
    <n v="32319"/>
    <n v="194"/>
  </r>
  <r>
    <x v="2"/>
    <x v="9"/>
    <s v="44032050 - Logs, pine, nes (saw logs or veneer logs)"/>
    <x v="2"/>
    <n v="148063"/>
    <n v="1164"/>
  </r>
  <r>
    <x v="2"/>
    <x v="9"/>
    <s v="44032061 - Logs, hemlock, nes (saw logs or veneer logs)"/>
    <x v="0"/>
    <n v="1199349"/>
    <n v="11423"/>
  </r>
  <r>
    <x v="2"/>
    <x v="9"/>
    <s v="44032061 - Logs, hemlock, nes (saw logs or veneer logs)"/>
    <x v="2"/>
    <n v="5357"/>
    <n v="39"/>
  </r>
  <r>
    <x v="2"/>
    <x v="9"/>
    <s v="44032062 - Logs, true fir (including balsam), nes (saw logs or veneer logs)"/>
    <x v="0"/>
    <n v="3736956"/>
    <n v="27709"/>
  </r>
  <r>
    <x v="2"/>
    <x v="9"/>
    <s v="44032070 - Logs, cedar, nes (saw logs or veneer logs)"/>
    <x v="0"/>
    <n v="669054"/>
    <n v="3467"/>
  </r>
  <r>
    <x v="2"/>
    <x v="9"/>
    <s v="44032070 - Logs, cedar, nes (saw logs or veneer logs)"/>
    <x v="2"/>
    <n v="25333"/>
    <n v="174"/>
  </r>
  <r>
    <x v="2"/>
    <x v="9"/>
    <s v="44032080 - Logs, Douglas fir, nes (saw logs or veneer logs)"/>
    <x v="0"/>
    <n v="39700"/>
    <n v="630"/>
  </r>
  <r>
    <x v="2"/>
    <x v="9"/>
    <s v="44032090 - Logs, coniferous (softwood), nes (saw logs or veneer logs)"/>
    <x v="2"/>
    <n v="7099"/>
    <n v="39"/>
  </r>
  <r>
    <x v="2"/>
    <x v="9"/>
    <s v="44039920 - Logs, birch, nes (saw logs or veneer logs)"/>
    <x v="6"/>
    <n v="6750"/>
    <n v="135"/>
  </r>
  <r>
    <x v="2"/>
    <x v="9"/>
    <s v="44039930 - Logs, maple, nes (saw logs or veneer logs)"/>
    <x v="6"/>
    <n v="12650"/>
    <n v="145"/>
  </r>
  <r>
    <x v="2"/>
    <x v="9"/>
    <s v="44039990 - Logs, non-coniferous (hardwood) nes (saw logs or veneer logs)"/>
    <x v="6"/>
    <n v="4350"/>
    <n v="87"/>
  </r>
  <r>
    <x v="2"/>
    <x v="10"/>
    <s v="44032040 - Logs, spruce, nes (saw logs or veneer logs)"/>
    <x v="14"/>
    <n v="42123"/>
    <n v="159"/>
  </r>
  <r>
    <x v="2"/>
    <x v="10"/>
    <s v="44032040 - Logs, spruce, nes (saw logs or veneer logs)"/>
    <x v="0"/>
    <n v="410284"/>
    <n v="3764"/>
  </r>
  <r>
    <x v="2"/>
    <x v="10"/>
    <s v="44032040 - Logs, spruce, nes (saw logs or veneer logs)"/>
    <x v="7"/>
    <n v="223117"/>
    <n v="963"/>
  </r>
  <r>
    <x v="2"/>
    <x v="10"/>
    <s v="44032040 - Logs, spruce, nes (saw logs or veneer logs)"/>
    <x v="2"/>
    <n v="57534"/>
    <n v="322"/>
  </r>
  <r>
    <x v="2"/>
    <x v="10"/>
    <s v="44032050 - Logs, pine, nes (saw logs or veneer logs)"/>
    <x v="2"/>
    <n v="82081"/>
    <n v="363"/>
  </r>
  <r>
    <x v="2"/>
    <x v="10"/>
    <s v="44032061 - Logs, hemlock, nes (saw logs or veneer logs)"/>
    <x v="0"/>
    <n v="460373"/>
    <n v="4484"/>
  </r>
  <r>
    <x v="2"/>
    <x v="10"/>
    <s v="44032062 - Logs, true fir (including balsam), nes (saw logs or veneer logs)"/>
    <x v="0"/>
    <n v="1716133"/>
    <n v="15826"/>
  </r>
  <r>
    <x v="2"/>
    <x v="10"/>
    <s v="44032062 - Logs, true fir (including balsam), nes (saw logs or veneer logs)"/>
    <x v="6"/>
    <n v="138608"/>
    <n v="470"/>
  </r>
  <r>
    <x v="2"/>
    <x v="10"/>
    <s v="44032070 - Logs, cedar, nes (saw logs or veneer logs)"/>
    <x v="2"/>
    <n v="4088"/>
    <n v="24"/>
  </r>
  <r>
    <x v="2"/>
    <x v="10"/>
    <s v="44032090 - Logs, coniferous (softwood), nes (saw logs or veneer logs)"/>
    <x v="2"/>
    <n v="11056"/>
    <n v="48"/>
  </r>
  <r>
    <x v="2"/>
    <x v="11"/>
    <s v="44032031 - Logs for pulping (pulpwood) balsam, fir and spruce"/>
    <x v="2"/>
    <n v="33887"/>
    <n v="550"/>
  </r>
  <r>
    <x v="2"/>
    <x v="11"/>
    <s v="44032040 - Logs, spruce, nes (saw logs or veneer logs)"/>
    <x v="0"/>
    <n v="288395"/>
    <n v="1524"/>
  </r>
  <r>
    <x v="2"/>
    <x v="11"/>
    <s v="44032040 - Logs, spruce, nes (saw logs or veneer logs)"/>
    <x v="2"/>
    <n v="5916"/>
    <n v="32"/>
  </r>
  <r>
    <x v="2"/>
    <x v="11"/>
    <s v="44032050 - Logs, pine, nes (saw logs or veneer logs)"/>
    <x v="2"/>
    <n v="84216"/>
    <n v="453"/>
  </r>
  <r>
    <x v="2"/>
    <x v="11"/>
    <s v="44032061 - Logs, hemlock, nes (saw logs or veneer logs)"/>
    <x v="0"/>
    <n v="491780"/>
    <n v="4606"/>
  </r>
  <r>
    <x v="2"/>
    <x v="11"/>
    <s v="44032062 - Logs, true fir (including balsam), nes (saw logs or veneer logs)"/>
    <x v="0"/>
    <n v="231454"/>
    <n v="2679"/>
  </r>
  <r>
    <x v="2"/>
    <x v="11"/>
    <s v="44032080 - Logs, Douglas fir, nes (saw logs or veneer logs)"/>
    <x v="2"/>
    <n v="96829"/>
    <n v="1261"/>
  </r>
  <r>
    <x v="3"/>
    <x v="0"/>
    <s v="44032040 - Logs, spruce, nes (saw logs or veneer logs)"/>
    <x v="0"/>
    <n v="1988184"/>
    <n v="20973"/>
  </r>
  <r>
    <x v="3"/>
    <x v="0"/>
    <s v="44032040 - Logs, spruce, nes (saw logs or veneer logs)"/>
    <x v="2"/>
    <n v="245763"/>
    <n v="1067"/>
  </r>
  <r>
    <x v="3"/>
    <x v="0"/>
    <s v="44032050 - Logs, pine, nes (saw logs or veneer logs)"/>
    <x v="2"/>
    <n v="67872"/>
    <n v="302"/>
  </r>
  <r>
    <x v="3"/>
    <x v="0"/>
    <s v="44032061 - Logs, hemlock, nes (saw logs or veneer logs)"/>
    <x v="14"/>
    <n v="50193"/>
    <n v="318"/>
  </r>
  <r>
    <x v="3"/>
    <x v="0"/>
    <s v="44032061 - Logs, hemlock, nes (saw logs or veneer logs)"/>
    <x v="0"/>
    <n v="1075561"/>
    <n v="10851"/>
  </r>
  <r>
    <x v="3"/>
    <x v="0"/>
    <s v="44032061 - Logs, hemlock, nes (saw logs or veneer logs)"/>
    <x v="2"/>
    <n v="211243"/>
    <n v="1313"/>
  </r>
  <r>
    <x v="3"/>
    <x v="0"/>
    <s v="44032062 - Logs, true fir (including balsam), nes (saw logs or veneer logs)"/>
    <x v="0"/>
    <n v="5018379"/>
    <n v="52116"/>
  </r>
  <r>
    <x v="3"/>
    <x v="0"/>
    <s v="44032080 - Logs, Douglas fir, nes (saw logs or veneer logs)"/>
    <x v="0"/>
    <n v="270600"/>
    <n v="2238"/>
  </r>
  <r>
    <x v="3"/>
    <x v="1"/>
    <s v="44032040 - Logs, spruce, nes (saw logs or veneer logs)"/>
    <x v="14"/>
    <n v="43508"/>
    <n v="217"/>
  </r>
  <r>
    <x v="3"/>
    <x v="1"/>
    <s v="44032040 - Logs, spruce, nes (saw logs or veneer logs)"/>
    <x v="0"/>
    <n v="1780824"/>
    <n v="30193"/>
  </r>
  <r>
    <x v="3"/>
    <x v="1"/>
    <s v="44032040 - Logs, spruce, nes (saw logs or veneer logs)"/>
    <x v="2"/>
    <n v="73165"/>
    <n v="413"/>
  </r>
  <r>
    <x v="3"/>
    <x v="1"/>
    <s v="44032050 - Logs, pine, nes (saw logs or veneer logs)"/>
    <x v="0"/>
    <n v="315299"/>
    <n v="3193"/>
  </r>
  <r>
    <x v="3"/>
    <x v="1"/>
    <s v="44032050 - Logs, pine, nes (saw logs or veneer logs)"/>
    <x v="2"/>
    <n v="110791"/>
    <n v="495"/>
  </r>
  <r>
    <x v="3"/>
    <x v="1"/>
    <s v="44032061 - Logs, hemlock, nes (saw logs or veneer logs)"/>
    <x v="0"/>
    <n v="998501"/>
    <n v="11125"/>
  </r>
  <r>
    <x v="3"/>
    <x v="1"/>
    <s v="44032061 - Logs, hemlock, nes (saw logs or veneer logs)"/>
    <x v="7"/>
    <n v="425827"/>
    <n v="8214"/>
  </r>
  <r>
    <x v="3"/>
    <x v="1"/>
    <s v="44032061 - Logs, hemlock, nes (saw logs or veneer logs)"/>
    <x v="2"/>
    <n v="39638"/>
    <n v="270"/>
  </r>
  <r>
    <x v="3"/>
    <x v="1"/>
    <s v="44032062 - Logs, true fir (including balsam), nes (saw logs or veneer logs)"/>
    <x v="0"/>
    <n v="4347732"/>
    <n v="39885"/>
  </r>
  <r>
    <x v="3"/>
    <x v="1"/>
    <s v="44032062 - Logs, true fir (including balsam), nes (saw logs or veneer logs)"/>
    <x v="7"/>
    <n v="258781"/>
    <n v="5356"/>
  </r>
  <r>
    <x v="3"/>
    <x v="1"/>
    <s v="44032070 - Logs, cedar, nes (saw logs or veneer logs)"/>
    <x v="14"/>
    <n v="14025"/>
    <n v="149"/>
  </r>
  <r>
    <x v="3"/>
    <x v="1"/>
    <s v="44032070 - Logs, cedar, nes (saw logs or veneer logs)"/>
    <x v="2"/>
    <n v="8397"/>
    <n v="70"/>
  </r>
  <r>
    <x v="3"/>
    <x v="1"/>
    <s v="44032080 - Logs, Douglas fir, nes (saw logs or veneer logs)"/>
    <x v="0"/>
    <n v="182655"/>
    <n v="656"/>
  </r>
  <r>
    <x v="3"/>
    <x v="1"/>
    <s v="44032090 - Logs, coniferous (softwood), nes (saw logs or veneer logs)"/>
    <x v="2"/>
    <n v="42264"/>
    <n v="244"/>
  </r>
  <r>
    <x v="3"/>
    <x v="1"/>
    <s v="44039920 - Logs, birch, nes (saw logs or veneer logs)"/>
    <x v="7"/>
    <n v="54254"/>
    <n v="862"/>
  </r>
  <r>
    <x v="3"/>
    <x v="1"/>
    <s v="44039940 - Logs, poplar, aspen and cottonwood, nes (saw logs or veneer logs)"/>
    <x v="7"/>
    <n v="51976"/>
    <n v="420"/>
  </r>
  <r>
    <x v="3"/>
    <x v="2"/>
    <s v="44032040 - Logs, spruce, nes (saw logs or veneer logs)"/>
    <x v="0"/>
    <n v="671039"/>
    <n v="3616"/>
  </r>
  <r>
    <x v="3"/>
    <x v="2"/>
    <s v="44032040 - Logs, spruce, nes (saw logs or veneer logs)"/>
    <x v="2"/>
    <n v="5787"/>
    <n v="57"/>
  </r>
  <r>
    <x v="3"/>
    <x v="2"/>
    <s v="44032050 - Logs, pine, nes (saw logs or veneer logs)"/>
    <x v="2"/>
    <n v="155543"/>
    <n v="718"/>
  </r>
  <r>
    <x v="3"/>
    <x v="2"/>
    <s v="44032061 - Logs, hemlock, nes (saw logs or veneer logs)"/>
    <x v="0"/>
    <n v="104300"/>
    <n v="1233"/>
  </r>
  <r>
    <x v="3"/>
    <x v="2"/>
    <s v="44032062 - Logs, true fir (including balsam), nes (saw logs or veneer logs)"/>
    <x v="0"/>
    <n v="1158575"/>
    <n v="9441"/>
  </r>
  <r>
    <x v="3"/>
    <x v="2"/>
    <s v="44032062 - Logs, true fir (including balsam), nes (saw logs or veneer logs)"/>
    <x v="2"/>
    <n v="6987"/>
    <n v="47"/>
  </r>
  <r>
    <x v="3"/>
    <x v="2"/>
    <s v="44032070 - Logs, cedar, nes (saw logs or veneer logs)"/>
    <x v="21"/>
    <n v="94249"/>
    <n v="380"/>
  </r>
  <r>
    <x v="3"/>
    <x v="2"/>
    <s v="44032070 - Logs, cedar, nes (saw logs or veneer logs)"/>
    <x v="6"/>
    <n v="32096"/>
    <n v="52"/>
  </r>
  <r>
    <x v="3"/>
    <x v="2"/>
    <s v="44032070 - Logs, cedar, nes (saw logs or veneer logs)"/>
    <x v="2"/>
    <n v="15821"/>
    <n v="79"/>
  </r>
  <r>
    <x v="3"/>
    <x v="2"/>
    <s v="44032090 - Logs, coniferous (softwood), nes (saw logs or veneer logs)"/>
    <x v="2"/>
    <n v="35036"/>
    <n v="236"/>
  </r>
  <r>
    <x v="3"/>
    <x v="2"/>
    <s v="44039911 - Logs for pulping (pulpwood) poplar, aspen and cottonwood"/>
    <x v="2"/>
    <n v="78101"/>
    <n v="2374"/>
  </r>
  <r>
    <x v="3"/>
    <x v="3"/>
    <s v="44032040 - Logs, spruce, nes (saw logs or veneer logs)"/>
    <x v="0"/>
    <n v="1445322"/>
    <n v="11655"/>
  </r>
  <r>
    <x v="3"/>
    <x v="3"/>
    <s v="44032040 - Logs, spruce, nes (saw logs or veneer logs)"/>
    <x v="2"/>
    <n v="7105"/>
    <n v="52"/>
  </r>
  <r>
    <x v="3"/>
    <x v="3"/>
    <s v="44032050 - Logs, pine, nes (saw logs or veneer logs)"/>
    <x v="2"/>
    <n v="93500"/>
    <n v="464"/>
  </r>
  <r>
    <x v="3"/>
    <x v="3"/>
    <s v="44032061 - Logs, hemlock, nes (saw logs or veneer logs)"/>
    <x v="0"/>
    <n v="405824"/>
    <n v="4603"/>
  </r>
  <r>
    <x v="3"/>
    <x v="3"/>
    <s v="44032062 - Logs, true fir (including balsam), nes (saw logs or veneer logs)"/>
    <x v="0"/>
    <n v="3708123"/>
    <n v="33428"/>
  </r>
  <r>
    <x v="3"/>
    <x v="3"/>
    <s v="44032062 - Logs, true fir (including balsam), nes (saw logs or veneer logs)"/>
    <x v="2"/>
    <n v="4766"/>
    <n v="21"/>
  </r>
  <r>
    <x v="3"/>
    <x v="3"/>
    <s v="44032070 - Logs, cedar, nes (saw logs or veneer logs)"/>
    <x v="14"/>
    <n v="26650"/>
    <n v="86"/>
  </r>
  <r>
    <x v="3"/>
    <x v="3"/>
    <s v="44032070 - Logs, cedar, nes (saw logs or veneer logs)"/>
    <x v="6"/>
    <n v="20542"/>
    <n v="45"/>
  </r>
  <r>
    <x v="3"/>
    <x v="3"/>
    <s v="44032070 - Logs, cedar, nes (saw logs or veneer logs)"/>
    <x v="3"/>
    <n v="11659"/>
    <n v="77"/>
  </r>
  <r>
    <x v="3"/>
    <x v="3"/>
    <s v="44032070 - Logs, cedar, nes (saw logs or veneer logs)"/>
    <x v="2"/>
    <n v="27840"/>
    <n v="139"/>
  </r>
  <r>
    <x v="3"/>
    <x v="3"/>
    <s v="44032090 - Logs, coniferous (softwood), nes (saw logs or veneer logs)"/>
    <x v="24"/>
    <n v="6200"/>
    <n v="68"/>
  </r>
  <r>
    <x v="3"/>
    <x v="3"/>
    <s v="44032090 - Logs, coniferous (softwood), nes (saw logs or veneer logs)"/>
    <x v="2"/>
    <n v="35535"/>
    <n v="258"/>
  </r>
  <r>
    <x v="3"/>
    <x v="4"/>
    <s v="44032040 - Logs, spruce, nes (saw logs or veneer logs)"/>
    <x v="0"/>
    <n v="2056639"/>
    <n v="18775"/>
  </r>
  <r>
    <x v="3"/>
    <x v="4"/>
    <s v="44032040 - Logs, spruce, nes (saw logs or veneer logs)"/>
    <x v="2"/>
    <n v="69340"/>
    <n v="331"/>
  </r>
  <r>
    <x v="3"/>
    <x v="4"/>
    <s v="44032050 - Logs, pine, nes (saw logs or veneer logs)"/>
    <x v="0"/>
    <n v="120188"/>
    <n v="1866"/>
  </r>
  <r>
    <x v="3"/>
    <x v="4"/>
    <s v="44032050 - Logs, pine, nes (saw logs or veneer logs)"/>
    <x v="3"/>
    <n v="4884"/>
    <n v="45"/>
  </r>
  <r>
    <x v="3"/>
    <x v="4"/>
    <s v="44032050 - Logs, pine, nes (saw logs or veneer logs)"/>
    <x v="2"/>
    <n v="119737"/>
    <n v="849"/>
  </r>
  <r>
    <x v="3"/>
    <x v="4"/>
    <s v="44032061 - Logs, hemlock, nes (saw logs or veneer logs)"/>
    <x v="0"/>
    <n v="538989"/>
    <n v="6262"/>
  </r>
  <r>
    <x v="3"/>
    <x v="4"/>
    <s v="44032061 - Logs, hemlock, nes (saw logs or veneer logs)"/>
    <x v="2"/>
    <n v="199087"/>
    <n v="888"/>
  </r>
  <r>
    <x v="3"/>
    <x v="4"/>
    <s v="44032062 - Logs, true fir (including balsam), nes (saw logs or veneer logs)"/>
    <x v="0"/>
    <n v="2530061"/>
    <n v="25847"/>
  </r>
  <r>
    <x v="3"/>
    <x v="4"/>
    <s v="44032062 - Logs, true fir (including balsam), nes (saw logs or veneer logs)"/>
    <x v="2"/>
    <n v="18339"/>
    <n v="94"/>
  </r>
  <r>
    <x v="3"/>
    <x v="4"/>
    <s v="44032070 - Logs, cedar, nes (saw logs or veneer logs)"/>
    <x v="0"/>
    <n v="44913"/>
    <n v="390"/>
  </r>
  <r>
    <x v="3"/>
    <x v="4"/>
    <s v="44032090 - Logs, coniferous (softwood), nes (saw logs or veneer logs)"/>
    <x v="2"/>
    <n v="13736"/>
    <n v="63"/>
  </r>
  <r>
    <x v="3"/>
    <x v="4"/>
    <s v="44039930 - Logs, maple, nes (saw logs or veneer logs)"/>
    <x v="14"/>
    <n v="31000"/>
    <n v="62"/>
  </r>
  <r>
    <x v="3"/>
    <x v="4"/>
    <s v="44039930 - Logs, maple, nes (saw logs or veneer logs)"/>
    <x v="2"/>
    <n v="7454"/>
    <n v="15"/>
  </r>
  <r>
    <x v="3"/>
    <x v="5"/>
    <s v="44032040 - Logs, spruce, nes (saw logs or veneer logs)"/>
    <x v="0"/>
    <n v="1759807"/>
    <n v="7051"/>
  </r>
  <r>
    <x v="3"/>
    <x v="5"/>
    <s v="44032040 - Logs, spruce, nes (saw logs or veneer logs)"/>
    <x v="7"/>
    <n v="244274"/>
    <n v="3940"/>
  </r>
  <r>
    <x v="3"/>
    <x v="5"/>
    <s v="44032040 - Logs, spruce, nes (saw logs or veneer logs)"/>
    <x v="2"/>
    <n v="6416"/>
    <n v="50"/>
  </r>
  <r>
    <x v="3"/>
    <x v="5"/>
    <s v="44032050 - Logs, pine, nes (saw logs or veneer logs)"/>
    <x v="2"/>
    <n v="96105"/>
    <n v="640"/>
  </r>
  <r>
    <x v="3"/>
    <x v="5"/>
    <s v="44032061 - Logs, hemlock, nes (saw logs or veneer logs)"/>
    <x v="0"/>
    <n v="347759"/>
    <n v="2682"/>
  </r>
  <r>
    <x v="3"/>
    <x v="5"/>
    <s v="44032061 - Logs, hemlock, nes (saw logs or veneer logs)"/>
    <x v="7"/>
    <n v="537236"/>
    <n v="4625"/>
  </r>
  <r>
    <x v="3"/>
    <x v="5"/>
    <s v="44032062 - Logs, true fir (including balsam), nes (saw logs or veneer logs)"/>
    <x v="0"/>
    <n v="109633"/>
    <n v="1431"/>
  </r>
  <r>
    <x v="3"/>
    <x v="5"/>
    <s v="44032062 - Logs, true fir (including balsam), nes (saw logs or veneer logs)"/>
    <x v="7"/>
    <n v="495330"/>
    <n v="8663"/>
  </r>
  <r>
    <x v="3"/>
    <x v="5"/>
    <s v="44032070 - Logs, cedar, nes (saw logs or veneer logs)"/>
    <x v="0"/>
    <n v="62467"/>
    <n v="256"/>
  </r>
  <r>
    <x v="3"/>
    <x v="5"/>
    <s v="44032070 - Logs, cedar, nes (saw logs or veneer logs)"/>
    <x v="7"/>
    <n v="32263"/>
    <n v="86"/>
  </r>
  <r>
    <x v="3"/>
    <x v="5"/>
    <s v="44032070 - Logs, cedar, nes (saw logs or veneer logs)"/>
    <x v="6"/>
    <n v="40868"/>
    <n v="281"/>
  </r>
  <r>
    <x v="3"/>
    <x v="5"/>
    <s v="44032070 - Logs, cedar, nes (saw logs or veneer logs)"/>
    <x v="2"/>
    <n v="10346"/>
    <n v="64"/>
  </r>
  <r>
    <x v="3"/>
    <x v="5"/>
    <s v="44032090 - Logs, coniferous (softwood), nes (saw logs or veneer logs)"/>
    <x v="2"/>
    <n v="6715"/>
    <n v="53"/>
  </r>
  <r>
    <x v="3"/>
    <x v="5"/>
    <s v="44039920 - Logs, birch, nes (saw logs or veneer logs)"/>
    <x v="7"/>
    <n v="50339"/>
    <n v="373"/>
  </r>
  <r>
    <x v="3"/>
    <x v="5"/>
    <s v="44039930 - Logs, maple, nes (saw logs or veneer logs)"/>
    <x v="0"/>
    <n v="17900"/>
    <n v="416"/>
  </r>
  <r>
    <x v="3"/>
    <x v="5"/>
    <s v="44039940 - Logs, poplar, aspen and cottonwood, nes (saw logs or veneer logs)"/>
    <x v="7"/>
    <n v="220334"/>
    <n v="2326"/>
  </r>
  <r>
    <x v="3"/>
    <x v="5"/>
    <s v="44039990 - Logs, non-coniferous (hardwood) nes (saw logs or veneer logs)"/>
    <x v="7"/>
    <n v="13340"/>
    <n v="19"/>
  </r>
  <r>
    <x v="3"/>
    <x v="5"/>
    <s v="44039990 - Logs, non-coniferous (hardwood) nes (saw logs or veneer logs)"/>
    <x v="6"/>
    <n v="27410"/>
    <n v="44"/>
  </r>
  <r>
    <x v="3"/>
    <x v="6"/>
    <s v="44032040 - Logs, spruce, nes (saw logs or veneer logs)"/>
    <x v="0"/>
    <n v="1147094"/>
    <n v="12234"/>
  </r>
  <r>
    <x v="3"/>
    <x v="6"/>
    <s v="44032040 - Logs, spruce, nes (saw logs or veneer logs)"/>
    <x v="2"/>
    <n v="150649"/>
    <n v="461"/>
  </r>
  <r>
    <x v="3"/>
    <x v="6"/>
    <s v="44032050 - Logs, pine, nes (saw logs or veneer logs)"/>
    <x v="2"/>
    <n v="165537"/>
    <n v="827"/>
  </r>
  <r>
    <x v="3"/>
    <x v="6"/>
    <s v="44032061 - Logs, hemlock, nes (saw logs or veneer logs)"/>
    <x v="0"/>
    <n v="1089929"/>
    <n v="7686"/>
  </r>
  <r>
    <x v="3"/>
    <x v="6"/>
    <s v="44032061 - Logs, hemlock, nes (saw logs or veneer logs)"/>
    <x v="2"/>
    <n v="392749"/>
    <n v="1559"/>
  </r>
  <r>
    <x v="3"/>
    <x v="6"/>
    <s v="44032062 - Logs, true fir (including balsam), nes (saw logs or veneer logs)"/>
    <x v="0"/>
    <n v="1404768"/>
    <n v="8932"/>
  </r>
  <r>
    <x v="3"/>
    <x v="6"/>
    <s v="44032062 - Logs, true fir (including balsam), nes (saw logs or veneer logs)"/>
    <x v="2"/>
    <n v="158968"/>
    <n v="1348"/>
  </r>
  <r>
    <x v="3"/>
    <x v="6"/>
    <s v="44032070 - Logs, cedar, nes (saw logs or veneer logs)"/>
    <x v="2"/>
    <n v="65226"/>
    <n v="312"/>
  </r>
  <r>
    <x v="3"/>
    <x v="6"/>
    <s v="44032080 - Logs, Douglas fir, nes (saw logs or veneer logs)"/>
    <x v="6"/>
    <n v="7283"/>
    <n v="85"/>
  </r>
  <r>
    <x v="3"/>
    <x v="6"/>
    <s v="44039930 - Logs, maple, nes (saw logs or veneer logs)"/>
    <x v="6"/>
    <n v="4784"/>
    <n v="106"/>
  </r>
  <r>
    <x v="3"/>
    <x v="6"/>
    <s v="44039990 - Logs, non-coniferous (hardwood) nes (saw logs or veneer logs)"/>
    <x v="6"/>
    <n v="30288"/>
    <n v="157"/>
  </r>
  <r>
    <x v="3"/>
    <x v="7"/>
    <s v="44032040 - Logs, spruce, nes (saw logs or veneer logs)"/>
    <x v="0"/>
    <n v="2893848"/>
    <n v="15845"/>
  </r>
  <r>
    <x v="3"/>
    <x v="7"/>
    <s v="44032040 - Logs, spruce, nes (saw logs or veneer logs)"/>
    <x v="2"/>
    <n v="34457"/>
    <n v="204"/>
  </r>
  <r>
    <x v="3"/>
    <x v="7"/>
    <s v="44032050 - Logs, pine, nes (saw logs or veneer logs)"/>
    <x v="2"/>
    <n v="152535"/>
    <n v="608"/>
  </r>
  <r>
    <x v="3"/>
    <x v="7"/>
    <s v="44032061 - Logs, hemlock, nes (saw logs or veneer logs)"/>
    <x v="0"/>
    <n v="256942"/>
    <n v="3115"/>
  </r>
  <r>
    <x v="3"/>
    <x v="7"/>
    <s v="44032062 - Logs, true fir (including balsam), nes (saw logs or veneer logs)"/>
    <x v="0"/>
    <n v="501039"/>
    <n v="4635"/>
  </r>
  <r>
    <x v="3"/>
    <x v="7"/>
    <s v="44032070 - Logs, cedar, nes (saw logs or veneer logs)"/>
    <x v="6"/>
    <n v="12733"/>
    <n v="18"/>
  </r>
  <r>
    <x v="3"/>
    <x v="7"/>
    <s v="44032070 - Logs, cedar, nes (saw logs or veneer logs)"/>
    <x v="2"/>
    <n v="9254"/>
    <n v="91"/>
  </r>
  <r>
    <x v="3"/>
    <x v="7"/>
    <s v="44032080 - Logs, Douglas fir, nes (saw logs or veneer logs)"/>
    <x v="0"/>
    <n v="8501"/>
    <n v="63"/>
  </r>
  <r>
    <x v="3"/>
    <x v="7"/>
    <s v="44032080 - Logs, Douglas fir, nes (saw logs or veneer logs)"/>
    <x v="2"/>
    <n v="7638"/>
    <n v="76"/>
  </r>
  <r>
    <x v="3"/>
    <x v="7"/>
    <s v="44032090 - Logs, coniferous (softwood), nes (saw logs or veneer logs)"/>
    <x v="0"/>
    <n v="125031"/>
    <n v="236"/>
  </r>
  <r>
    <x v="3"/>
    <x v="7"/>
    <s v="44039920 - Logs, birch, nes (saw logs or veneer logs)"/>
    <x v="6"/>
    <n v="4550"/>
    <n v="101"/>
  </r>
  <r>
    <x v="3"/>
    <x v="7"/>
    <s v="44039930 - Logs, maple, nes (saw logs or veneer logs)"/>
    <x v="6"/>
    <n v="4550"/>
    <n v="101"/>
  </r>
  <r>
    <x v="3"/>
    <x v="7"/>
    <s v="44039990 - Logs, non-coniferous (hardwood) nes (saw logs or veneer logs)"/>
    <x v="6"/>
    <n v="27286"/>
    <n v="82"/>
  </r>
  <r>
    <x v="3"/>
    <x v="8"/>
    <s v="44032040 - Logs, spruce, nes (saw logs or veneer logs)"/>
    <x v="0"/>
    <n v="356172"/>
    <n v="4147"/>
  </r>
  <r>
    <x v="3"/>
    <x v="8"/>
    <s v="44032040 - Logs, spruce, nes (saw logs or veneer logs)"/>
    <x v="2"/>
    <n v="49159"/>
    <n v="294"/>
  </r>
  <r>
    <x v="3"/>
    <x v="8"/>
    <s v="44032050 - Logs, pine, nes (saw logs or veneer logs)"/>
    <x v="2"/>
    <n v="121051"/>
    <n v="423"/>
  </r>
  <r>
    <x v="3"/>
    <x v="8"/>
    <s v="44032061 - Logs, hemlock, nes (saw logs or veneer logs)"/>
    <x v="0"/>
    <n v="440157"/>
    <n v="4905"/>
  </r>
  <r>
    <x v="3"/>
    <x v="8"/>
    <s v="44032061 - Logs, hemlock, nes (saw logs or veneer logs)"/>
    <x v="2"/>
    <n v="281363"/>
    <n v="3133"/>
  </r>
  <r>
    <x v="3"/>
    <x v="8"/>
    <s v="44032062 - Logs, true fir (including balsam), nes (saw logs or veneer logs)"/>
    <x v="0"/>
    <n v="4656282"/>
    <n v="51110"/>
  </r>
  <r>
    <x v="3"/>
    <x v="8"/>
    <s v="44032070 - Logs, cedar, nes (saw logs or veneer logs)"/>
    <x v="0"/>
    <n v="193745"/>
    <n v="687"/>
  </r>
  <r>
    <x v="3"/>
    <x v="8"/>
    <s v="44032070 - Logs, cedar, nes (saw logs or veneer logs)"/>
    <x v="2"/>
    <n v="32632"/>
    <n v="285"/>
  </r>
  <r>
    <x v="3"/>
    <x v="8"/>
    <s v="44032080 - Logs, Douglas fir, nes (saw logs or veneer logs)"/>
    <x v="6"/>
    <n v="130577"/>
    <n v="566"/>
  </r>
  <r>
    <x v="3"/>
    <x v="8"/>
    <s v="44032090 - Logs, coniferous (softwood), nes (saw logs or veneer logs)"/>
    <x v="14"/>
    <n v="93000"/>
    <n v="549"/>
  </r>
  <r>
    <x v="3"/>
    <x v="8"/>
    <s v="44039930 - Logs, maple, nes (saw logs or veneer logs)"/>
    <x v="6"/>
    <n v="9090"/>
    <n v="180"/>
  </r>
  <r>
    <x v="3"/>
    <x v="8"/>
    <s v="44039990 - Logs, non-coniferous (hardwood) nes (saw logs or veneer logs)"/>
    <x v="6"/>
    <n v="42091"/>
    <n v="57"/>
  </r>
  <r>
    <x v="3"/>
    <x v="9"/>
    <s v="44032039 - Logs for pulping (pulpwood) softwood, nes"/>
    <x v="0"/>
    <n v="336930"/>
    <n v="10058"/>
  </r>
  <r>
    <x v="3"/>
    <x v="9"/>
    <s v="44032040 - Logs, spruce, nes (saw logs or veneer logs)"/>
    <x v="0"/>
    <n v="1766806"/>
    <n v="12013"/>
  </r>
  <r>
    <x v="3"/>
    <x v="9"/>
    <s v="44032040 - Logs, spruce, nes (saw logs or veneer logs)"/>
    <x v="2"/>
    <n v="47397"/>
    <n v="262"/>
  </r>
  <r>
    <x v="3"/>
    <x v="9"/>
    <s v="44032050 - Logs, pine, nes (saw logs or veneer logs)"/>
    <x v="0"/>
    <n v="18046"/>
    <n v="184"/>
  </r>
  <r>
    <x v="3"/>
    <x v="9"/>
    <s v="44032050 - Logs, pine, nes (saw logs or veneer logs)"/>
    <x v="2"/>
    <n v="138890"/>
    <n v="616"/>
  </r>
  <r>
    <x v="3"/>
    <x v="9"/>
    <s v="44032061 - Logs, hemlock, nes (saw logs or veneer logs)"/>
    <x v="0"/>
    <n v="1254314"/>
    <n v="12015"/>
  </r>
  <r>
    <x v="3"/>
    <x v="9"/>
    <s v="44032062 - Logs, true fir (including balsam), nes (saw logs or veneer logs)"/>
    <x v="0"/>
    <n v="5391032"/>
    <n v="49876"/>
  </r>
  <r>
    <x v="3"/>
    <x v="9"/>
    <s v="44032070 - Logs, cedar, nes (saw logs or veneer logs)"/>
    <x v="0"/>
    <n v="75143"/>
    <n v="428"/>
  </r>
  <r>
    <x v="3"/>
    <x v="9"/>
    <s v="44032070 - Logs, cedar, nes (saw logs or veneer logs)"/>
    <x v="2"/>
    <n v="12756"/>
    <n v="69"/>
  </r>
  <r>
    <x v="3"/>
    <x v="9"/>
    <s v="44032080 - Logs, Douglas fir, nes (saw logs or veneer logs)"/>
    <x v="2"/>
    <n v="57220"/>
    <n v="1002"/>
  </r>
  <r>
    <x v="3"/>
    <x v="9"/>
    <s v="44032090 - Logs, coniferous (softwood), nes (saw logs or veneer logs)"/>
    <x v="2"/>
    <n v="1634"/>
    <n v="27"/>
  </r>
  <r>
    <x v="3"/>
    <x v="9"/>
    <s v="44039990 - Logs, non-coniferous (hardwood) nes (saw logs or veneer logs)"/>
    <x v="6"/>
    <n v="49182"/>
    <n v="68"/>
  </r>
  <r>
    <x v="3"/>
    <x v="10"/>
    <s v="44032031 - Logs for pulping (pulpwood) balsam, fir and spruce"/>
    <x v="0"/>
    <n v="62180"/>
    <n v="887"/>
  </r>
  <r>
    <x v="3"/>
    <x v="10"/>
    <s v="44032040 - Logs, spruce, nes (saw logs or veneer logs)"/>
    <x v="0"/>
    <n v="1974763"/>
    <n v="12432"/>
  </r>
  <r>
    <x v="3"/>
    <x v="10"/>
    <s v="44032040 - Logs, spruce, nes (saw logs or veneer logs)"/>
    <x v="3"/>
    <n v="42088"/>
    <n v="198"/>
  </r>
  <r>
    <x v="3"/>
    <x v="10"/>
    <s v="44032040 - Logs, spruce, nes (saw logs or veneer logs)"/>
    <x v="2"/>
    <n v="42518"/>
    <n v="251"/>
  </r>
  <r>
    <x v="3"/>
    <x v="10"/>
    <s v="44032050 - Logs, pine, nes (saw logs or veneer logs)"/>
    <x v="2"/>
    <n v="83083"/>
    <n v="324"/>
  </r>
  <r>
    <x v="3"/>
    <x v="10"/>
    <s v="44032061 - Logs, hemlock, nes (saw logs or veneer logs)"/>
    <x v="0"/>
    <n v="1369444"/>
    <n v="12923"/>
  </r>
  <r>
    <x v="3"/>
    <x v="10"/>
    <s v="44032062 - Logs, true fir (including balsam), nes (saw logs or veneer logs)"/>
    <x v="0"/>
    <n v="2795215"/>
    <n v="17870"/>
  </r>
  <r>
    <x v="3"/>
    <x v="10"/>
    <s v="44032070 - Logs, cedar, nes (saw logs or veneer logs)"/>
    <x v="2"/>
    <n v="18752"/>
    <n v="95"/>
  </r>
  <r>
    <x v="3"/>
    <x v="10"/>
    <s v="44032080 - Logs, Douglas fir, nes (saw logs or veneer logs)"/>
    <x v="2"/>
    <n v="63813"/>
    <n v="1103"/>
  </r>
  <r>
    <x v="3"/>
    <x v="10"/>
    <s v="44032090 - Logs, coniferous (softwood), nes (saw logs or veneer logs)"/>
    <x v="2"/>
    <n v="5143"/>
    <n v="25"/>
  </r>
  <r>
    <x v="3"/>
    <x v="10"/>
    <s v="44039920 - Logs, birch, nes (saw logs or veneer logs)"/>
    <x v="6"/>
    <n v="1260"/>
    <n v="28"/>
  </r>
  <r>
    <x v="3"/>
    <x v="10"/>
    <s v="44039930 - Logs, maple, nes (saw logs or veneer logs)"/>
    <x v="6"/>
    <n v="4500"/>
    <n v="100"/>
  </r>
  <r>
    <x v="3"/>
    <x v="10"/>
    <s v="44039990 - Logs, non-coniferous (hardwood) nes (saw logs or veneer logs)"/>
    <x v="6"/>
    <n v="1665"/>
    <n v="37"/>
  </r>
  <r>
    <x v="3"/>
    <x v="11"/>
    <s v="44032040 - Logs, spruce, nes (saw logs or veneer logs)"/>
    <x v="0"/>
    <n v="2664724"/>
    <n v="27700"/>
  </r>
  <r>
    <x v="3"/>
    <x v="11"/>
    <s v="44032040 - Logs, spruce, nes (saw logs or veneer logs)"/>
    <x v="2"/>
    <n v="32317"/>
    <n v="193"/>
  </r>
  <r>
    <x v="3"/>
    <x v="11"/>
    <s v="44032050 - Logs, pine, nes (saw logs or veneer logs)"/>
    <x v="0"/>
    <n v="26601"/>
    <n v="339"/>
  </r>
  <r>
    <x v="3"/>
    <x v="11"/>
    <s v="44032050 - Logs, pine, nes (saw logs or veneer logs)"/>
    <x v="2"/>
    <n v="114289"/>
    <n v="446"/>
  </r>
  <r>
    <x v="3"/>
    <x v="11"/>
    <s v="44032061 - Logs, hemlock, nes (saw logs or veneer logs)"/>
    <x v="0"/>
    <n v="1227232"/>
    <n v="11944"/>
  </r>
  <r>
    <x v="3"/>
    <x v="11"/>
    <s v="44032061 - Logs, hemlock, nes (saw logs or veneer logs)"/>
    <x v="2"/>
    <n v="10041"/>
    <n v="62"/>
  </r>
  <r>
    <x v="3"/>
    <x v="11"/>
    <s v="44032062 - Logs, true fir (including balsam), nes (saw logs or veneer logs)"/>
    <x v="0"/>
    <n v="11206524"/>
    <n v="113208"/>
  </r>
  <r>
    <x v="3"/>
    <x v="11"/>
    <s v="44032070 - Logs, cedar, nes (saw logs or veneer logs)"/>
    <x v="0"/>
    <n v="535730"/>
    <n v="4668"/>
  </r>
  <r>
    <x v="3"/>
    <x v="11"/>
    <s v="44032070 - Logs, cedar, nes (saw logs or veneer logs)"/>
    <x v="2"/>
    <n v="25905"/>
    <n v="288"/>
  </r>
  <r>
    <x v="3"/>
    <x v="11"/>
    <s v="44032080 - Logs, Douglas fir, nes (saw logs or veneer logs)"/>
    <x v="6"/>
    <n v="85458"/>
    <n v="381"/>
  </r>
  <r>
    <x v="3"/>
    <x v="11"/>
    <s v="44032080 - Logs, Douglas fir, nes (saw logs or veneer logs)"/>
    <x v="2"/>
    <n v="6816"/>
    <n v="119"/>
  </r>
  <r>
    <x v="3"/>
    <x v="11"/>
    <s v="44032090 - Logs, coniferous (softwood), nes (saw logs or veneer logs)"/>
    <x v="2"/>
    <n v="1771"/>
    <n v="9"/>
  </r>
  <r>
    <x v="3"/>
    <x v="11"/>
    <s v="44039940 - Logs, poplar, aspen and cottonwood, nes (saw logs or veneer logs)"/>
    <x v="0"/>
    <n v="39633"/>
    <n v="455"/>
  </r>
  <r>
    <x v="3"/>
    <x v="11"/>
    <s v="44039990 - Logs, non-coniferous (hardwood) nes (saw logs or veneer logs)"/>
    <x v="6"/>
    <n v="12826"/>
    <n v="18"/>
  </r>
  <r>
    <x v="4"/>
    <x v="0"/>
    <s v="44032040 - Logs, spruce, nes (saw logs or veneer logs)"/>
    <x v="13"/>
    <n v="80816"/>
    <n v="165"/>
  </r>
  <r>
    <x v="4"/>
    <x v="0"/>
    <s v="44032040 - Logs, spruce, nes (saw logs or veneer logs)"/>
    <x v="0"/>
    <n v="5948295"/>
    <n v="37843"/>
  </r>
  <r>
    <x v="4"/>
    <x v="0"/>
    <s v="44032040 - Logs, spruce, nes (saw logs or veneer logs)"/>
    <x v="2"/>
    <n v="17149"/>
    <n v="95"/>
  </r>
  <r>
    <x v="4"/>
    <x v="0"/>
    <s v="44032050 - Logs, pine, nes (saw logs or veneer logs)"/>
    <x v="0"/>
    <n v="7341"/>
    <n v="48"/>
  </r>
  <r>
    <x v="4"/>
    <x v="0"/>
    <s v="44032050 - Logs, pine, nes (saw logs or veneer logs)"/>
    <x v="2"/>
    <n v="63888"/>
    <n v="239"/>
  </r>
  <r>
    <x v="4"/>
    <x v="0"/>
    <s v="44032061 - Logs, hemlock, nes (saw logs or veneer logs)"/>
    <x v="13"/>
    <n v="12543"/>
    <n v="37"/>
  </r>
  <r>
    <x v="4"/>
    <x v="0"/>
    <s v="44032061 - Logs, hemlock, nes (saw logs or veneer logs)"/>
    <x v="0"/>
    <n v="2318794"/>
    <n v="27073"/>
  </r>
  <r>
    <x v="4"/>
    <x v="0"/>
    <s v="44032061 - Logs, hemlock, nes (saw logs or veneer logs)"/>
    <x v="2"/>
    <n v="9803"/>
    <n v="63"/>
  </r>
  <r>
    <x v="4"/>
    <x v="0"/>
    <s v="44032062 - Logs, true fir (including balsam), nes (saw logs or veneer logs)"/>
    <x v="0"/>
    <n v="7022897"/>
    <n v="59707"/>
  </r>
  <r>
    <x v="4"/>
    <x v="0"/>
    <s v="44032062 - Logs, true fir (including balsam), nes (saw logs or veneer logs)"/>
    <x v="6"/>
    <n v="15000"/>
    <n v="30"/>
  </r>
  <r>
    <x v="4"/>
    <x v="0"/>
    <s v="44032070 - Logs, cedar, nes (saw logs or veneer logs)"/>
    <x v="13"/>
    <n v="38407"/>
    <n v="33"/>
  </r>
  <r>
    <x v="4"/>
    <x v="0"/>
    <s v="44032070 - Logs, cedar, nes (saw logs or veneer logs)"/>
    <x v="0"/>
    <n v="306923"/>
    <n v="782"/>
  </r>
  <r>
    <x v="4"/>
    <x v="0"/>
    <s v="44032070 - Logs, cedar, nes (saw logs or veneer logs)"/>
    <x v="2"/>
    <n v="36998"/>
    <n v="283"/>
  </r>
  <r>
    <x v="4"/>
    <x v="0"/>
    <s v="44032090 - Logs, coniferous (softwood), nes (saw logs or veneer logs)"/>
    <x v="6"/>
    <n v="7500"/>
    <n v="25"/>
  </r>
  <r>
    <x v="4"/>
    <x v="0"/>
    <s v="44039930 - Logs, maple, nes (saw logs or veneer logs)"/>
    <x v="7"/>
    <n v="13502"/>
    <n v="281"/>
  </r>
  <r>
    <x v="4"/>
    <x v="0"/>
    <s v="44039940 - Logs, poplar, aspen and cottonwood, nes (saw logs or veneer logs)"/>
    <x v="7"/>
    <n v="21502"/>
    <n v="316"/>
  </r>
  <r>
    <x v="4"/>
    <x v="0"/>
    <s v="44039940 - Logs, poplar, aspen and cottonwood, nes (saw logs or veneer logs)"/>
    <x v="2"/>
    <n v="7569"/>
    <n v="175"/>
  </r>
  <r>
    <x v="4"/>
    <x v="0"/>
    <s v="44039990 - Logs, non-coniferous (hardwood) nes (saw logs or veneer logs)"/>
    <x v="7"/>
    <n v="150636"/>
    <n v="3997"/>
  </r>
  <r>
    <x v="4"/>
    <x v="0"/>
    <s v="44039990 - Logs, non-coniferous (hardwood) nes (saw logs or veneer logs)"/>
    <x v="6"/>
    <n v="38325"/>
    <n v="59"/>
  </r>
  <r>
    <x v="4"/>
    <x v="1"/>
    <s v="44032031 - Logs for pulping (pulpwood) balsam, fir and spruce"/>
    <x v="7"/>
    <n v="111412"/>
    <n v="2274"/>
  </r>
  <r>
    <x v="4"/>
    <x v="1"/>
    <s v="44032040 - Logs, spruce, nes (saw logs or veneer logs)"/>
    <x v="0"/>
    <n v="2359495"/>
    <n v="20164"/>
  </r>
  <r>
    <x v="4"/>
    <x v="1"/>
    <s v="44032040 - Logs, spruce, nes (saw logs or veneer logs)"/>
    <x v="2"/>
    <n v="32521"/>
    <n v="174"/>
  </r>
  <r>
    <x v="4"/>
    <x v="1"/>
    <s v="44032050 - Logs, pine, nes (saw logs or veneer logs)"/>
    <x v="2"/>
    <n v="160445"/>
    <n v="580"/>
  </r>
  <r>
    <x v="4"/>
    <x v="1"/>
    <s v="44032061 - Logs, hemlock, nes (saw logs or veneer logs)"/>
    <x v="0"/>
    <n v="2719581"/>
    <n v="21483"/>
  </r>
  <r>
    <x v="4"/>
    <x v="1"/>
    <s v="44032061 - Logs, hemlock, nes (saw logs or veneer logs)"/>
    <x v="2"/>
    <n v="691535"/>
    <n v="8564"/>
  </r>
  <r>
    <x v="4"/>
    <x v="1"/>
    <s v="44032062 - Logs, true fir (including balsam), nes (saw logs or veneer logs)"/>
    <x v="0"/>
    <n v="14302871"/>
    <n v="107973"/>
  </r>
  <r>
    <x v="4"/>
    <x v="1"/>
    <s v="44032062 - Logs, true fir (including balsam), nes (saw logs or veneer logs)"/>
    <x v="7"/>
    <n v="229000"/>
    <n v="4676"/>
  </r>
  <r>
    <x v="4"/>
    <x v="1"/>
    <s v="44032070 - Logs, cedar, nes (saw logs or veneer logs)"/>
    <x v="0"/>
    <n v="859239"/>
    <n v="2262"/>
  </r>
  <r>
    <x v="4"/>
    <x v="1"/>
    <s v="44032070 - Logs, cedar, nes (saw logs or veneer logs)"/>
    <x v="2"/>
    <n v="25356"/>
    <n v="111"/>
  </r>
  <r>
    <x v="4"/>
    <x v="1"/>
    <s v="44032080 - Logs, Douglas fir, nes (saw logs or veneer logs)"/>
    <x v="0"/>
    <n v="899307"/>
    <n v="4564"/>
  </r>
  <r>
    <x v="4"/>
    <x v="1"/>
    <s v="44032080 - Logs, Douglas fir, nes (saw logs or veneer logs)"/>
    <x v="2"/>
    <n v="244865"/>
    <n v="2334"/>
  </r>
  <r>
    <x v="4"/>
    <x v="1"/>
    <s v="44039920 - Logs, birch, nes (saw logs or veneer logs)"/>
    <x v="7"/>
    <n v="21896"/>
    <n v="326"/>
  </r>
  <r>
    <x v="4"/>
    <x v="1"/>
    <s v="44039990 - Logs, non-coniferous (hardwood) nes (saw logs or veneer logs)"/>
    <x v="2"/>
    <n v="21932"/>
    <n v="146"/>
  </r>
  <r>
    <x v="4"/>
    <x v="2"/>
    <s v="44032040 - Logs, spruce, nes (saw logs or veneer logs)"/>
    <x v="0"/>
    <n v="3581258"/>
    <n v="18694"/>
  </r>
  <r>
    <x v="4"/>
    <x v="2"/>
    <s v="44032040 - Logs, spruce, nes (saw logs or veneer logs)"/>
    <x v="2"/>
    <n v="149831"/>
    <n v="798"/>
  </r>
  <r>
    <x v="4"/>
    <x v="2"/>
    <s v="44032050 - Logs, pine, nes (saw logs or veneer logs)"/>
    <x v="0"/>
    <n v="2555"/>
    <n v="37"/>
  </r>
  <r>
    <x v="4"/>
    <x v="2"/>
    <s v="44032050 - Logs, pine, nes (saw logs or veneer logs)"/>
    <x v="2"/>
    <n v="97134"/>
    <n v="394"/>
  </r>
  <r>
    <x v="4"/>
    <x v="2"/>
    <s v="44032061 - Logs, hemlock, nes (saw logs or veneer logs)"/>
    <x v="0"/>
    <n v="3191100"/>
    <n v="27709"/>
  </r>
  <r>
    <x v="4"/>
    <x v="2"/>
    <s v="44032061 - Logs, hemlock, nes (saw logs or veneer logs)"/>
    <x v="2"/>
    <n v="212619"/>
    <n v="1169"/>
  </r>
  <r>
    <x v="4"/>
    <x v="2"/>
    <s v="44032062 - Logs, true fir (including balsam), nes (saw logs or veneer logs)"/>
    <x v="0"/>
    <n v="5058483"/>
    <n v="47390"/>
  </r>
  <r>
    <x v="4"/>
    <x v="2"/>
    <s v="44032070 - Logs, cedar, nes (saw logs or veneer logs)"/>
    <x v="0"/>
    <n v="23052"/>
    <n v="185"/>
  </r>
  <r>
    <x v="4"/>
    <x v="2"/>
    <s v="44032070 - Logs, cedar, nes (saw logs or veneer logs)"/>
    <x v="2"/>
    <n v="56966"/>
    <n v="250"/>
  </r>
  <r>
    <x v="4"/>
    <x v="2"/>
    <s v="44032080 - Logs, Douglas fir, nes (saw logs or veneer logs)"/>
    <x v="25"/>
    <n v="15273"/>
    <n v="113"/>
  </r>
  <r>
    <x v="4"/>
    <x v="2"/>
    <s v="44032080 - Logs, Douglas fir, nes (saw logs or veneer logs)"/>
    <x v="0"/>
    <n v="165004"/>
    <n v="727"/>
  </r>
  <r>
    <x v="4"/>
    <x v="2"/>
    <s v="44032080 - Logs, Douglas fir, nes (saw logs or veneer logs)"/>
    <x v="6"/>
    <n v="25844"/>
    <n v="104"/>
  </r>
  <r>
    <x v="4"/>
    <x v="2"/>
    <s v="44032090 - Logs, coniferous (softwood), nes (saw logs or veneer logs)"/>
    <x v="2"/>
    <n v="8804"/>
    <n v="55"/>
  </r>
  <r>
    <x v="4"/>
    <x v="2"/>
    <s v="44039100 - Logs, Oak (Quercus spp)"/>
    <x v="26"/>
    <n v="4764"/>
    <n v="50"/>
  </r>
  <r>
    <x v="4"/>
    <x v="2"/>
    <s v="44039940 - Logs, poplar, aspen and cottonwood, nes (saw logs or veneer logs)"/>
    <x v="0"/>
    <n v="250930"/>
    <n v="3868"/>
  </r>
  <r>
    <x v="4"/>
    <x v="2"/>
    <s v="44039990 - Logs, non-coniferous (hardwood) nes (saw logs or veneer logs)"/>
    <x v="0"/>
    <n v="7876"/>
    <n v="18"/>
  </r>
  <r>
    <x v="4"/>
    <x v="2"/>
    <s v="44039990 - Logs, non-coniferous (hardwood) nes (saw logs or veneer logs)"/>
    <x v="6"/>
    <n v="16768"/>
    <n v="5"/>
  </r>
  <r>
    <x v="4"/>
    <x v="3"/>
    <s v="44032040 - Logs, spruce, nes (saw logs or veneer logs)"/>
    <x v="0"/>
    <n v="959188"/>
    <n v="9372"/>
  </r>
  <r>
    <x v="4"/>
    <x v="3"/>
    <s v="44032040 - Logs, spruce, nes (saw logs or veneer logs)"/>
    <x v="7"/>
    <n v="51805"/>
    <n v="797"/>
  </r>
  <r>
    <x v="4"/>
    <x v="3"/>
    <s v="44032040 - Logs, spruce, nes (saw logs or veneer logs)"/>
    <x v="2"/>
    <n v="31936"/>
    <n v="211"/>
  </r>
  <r>
    <x v="4"/>
    <x v="3"/>
    <s v="44032050 - Logs, pine, nes (saw logs or veneer logs)"/>
    <x v="0"/>
    <n v="5448"/>
    <n v="53"/>
  </r>
  <r>
    <x v="4"/>
    <x v="3"/>
    <s v="44032050 - Logs, pine, nes (saw logs or veneer logs)"/>
    <x v="2"/>
    <n v="73204"/>
    <n v="410"/>
  </r>
  <r>
    <x v="4"/>
    <x v="3"/>
    <s v="44032061 - Logs, hemlock, nes (saw logs or veneer logs)"/>
    <x v="0"/>
    <n v="375661"/>
    <n v="5319"/>
  </r>
  <r>
    <x v="4"/>
    <x v="3"/>
    <s v="44032061 - Logs, hemlock, nes (saw logs or veneer logs)"/>
    <x v="7"/>
    <n v="290224"/>
    <n v="5477"/>
  </r>
  <r>
    <x v="4"/>
    <x v="3"/>
    <s v="44032061 - Logs, hemlock, nes (saw logs or veneer logs)"/>
    <x v="2"/>
    <n v="225984"/>
    <n v="1865"/>
  </r>
  <r>
    <x v="4"/>
    <x v="3"/>
    <s v="44032062 - Logs, true fir (including balsam), nes (saw logs or veneer logs)"/>
    <x v="0"/>
    <n v="4423236"/>
    <n v="48423"/>
  </r>
  <r>
    <x v="4"/>
    <x v="3"/>
    <s v="44032062 - Logs, true fir (including balsam), nes (saw logs or veneer logs)"/>
    <x v="7"/>
    <n v="154862"/>
    <n v="3077"/>
  </r>
  <r>
    <x v="4"/>
    <x v="3"/>
    <s v="44032062 - Logs, true fir (including balsam), nes (saw logs or veneer logs)"/>
    <x v="2"/>
    <n v="21596"/>
    <n v="406"/>
  </r>
  <r>
    <x v="4"/>
    <x v="3"/>
    <s v="44032070 - Logs, cedar, nes (saw logs or veneer logs)"/>
    <x v="0"/>
    <n v="241167"/>
    <n v="741"/>
  </r>
  <r>
    <x v="4"/>
    <x v="3"/>
    <s v="44032070 - Logs, cedar, nes (saw logs or veneer logs)"/>
    <x v="2"/>
    <n v="46857"/>
    <n v="332"/>
  </r>
  <r>
    <x v="4"/>
    <x v="3"/>
    <s v="44032080 - Logs, Douglas fir, nes (saw logs or veneer logs)"/>
    <x v="0"/>
    <n v="115256"/>
    <n v="744"/>
  </r>
  <r>
    <x v="4"/>
    <x v="3"/>
    <s v="44032080 - Logs, Douglas fir, nes (saw logs or veneer logs)"/>
    <x v="6"/>
    <n v="142232"/>
    <n v="566"/>
  </r>
  <r>
    <x v="4"/>
    <x v="3"/>
    <s v="44032080 - Logs, Douglas fir, nes (saw logs or veneer logs)"/>
    <x v="2"/>
    <n v="246164"/>
    <n v="2514"/>
  </r>
  <r>
    <x v="4"/>
    <x v="3"/>
    <s v="44039920 - Logs, birch, nes (saw logs or veneer logs)"/>
    <x v="7"/>
    <n v="3825"/>
    <n v="24"/>
  </r>
  <r>
    <x v="4"/>
    <x v="3"/>
    <s v="44039930 - Logs, maple, nes (saw logs or veneer logs)"/>
    <x v="6"/>
    <n v="3047"/>
    <n v="68"/>
  </r>
  <r>
    <x v="4"/>
    <x v="4"/>
    <s v="44032040 - Logs, spruce, nes (saw logs or veneer logs)"/>
    <x v="0"/>
    <n v="7069706"/>
    <n v="49966"/>
  </r>
  <r>
    <x v="4"/>
    <x v="4"/>
    <s v="44032040 - Logs, spruce, nes (saw logs or veneer logs)"/>
    <x v="2"/>
    <n v="127885"/>
    <n v="833"/>
  </r>
  <r>
    <x v="4"/>
    <x v="4"/>
    <s v="44032050 - Logs, pine, nes (saw logs or veneer logs)"/>
    <x v="0"/>
    <n v="185027"/>
    <n v="1999"/>
  </r>
  <r>
    <x v="4"/>
    <x v="4"/>
    <s v="44032050 - Logs, pine, nes (saw logs or veneer logs)"/>
    <x v="2"/>
    <n v="60534"/>
    <n v="317"/>
  </r>
  <r>
    <x v="4"/>
    <x v="4"/>
    <s v="44032061 - Logs, hemlock, nes (saw logs or veneer logs)"/>
    <x v="0"/>
    <n v="912912"/>
    <n v="5831"/>
  </r>
  <r>
    <x v="4"/>
    <x v="4"/>
    <s v="44032061 - Logs, hemlock, nes (saw logs or veneer logs)"/>
    <x v="2"/>
    <n v="285137"/>
    <n v="3293"/>
  </r>
  <r>
    <x v="4"/>
    <x v="4"/>
    <s v="44032062 - Logs, true fir (including balsam), nes (saw logs or veneer logs)"/>
    <x v="0"/>
    <n v="2431683"/>
    <n v="30746"/>
  </r>
  <r>
    <x v="4"/>
    <x v="4"/>
    <s v="44032062 - Logs, true fir (including balsam), nes (saw logs or veneer logs)"/>
    <x v="2"/>
    <n v="21021"/>
    <n v="206"/>
  </r>
  <r>
    <x v="4"/>
    <x v="4"/>
    <s v="44032070 - Logs, cedar, nes (saw logs or veneer logs)"/>
    <x v="2"/>
    <n v="9629"/>
    <n v="36"/>
  </r>
  <r>
    <x v="4"/>
    <x v="4"/>
    <s v="44032080 - Logs, Douglas fir, nes (saw logs or veneer logs)"/>
    <x v="0"/>
    <n v="32403"/>
    <n v="272"/>
  </r>
  <r>
    <x v="4"/>
    <x v="4"/>
    <s v="44032080 - Logs, Douglas fir, nes (saw logs or veneer logs)"/>
    <x v="2"/>
    <n v="2253"/>
    <n v="3"/>
  </r>
  <r>
    <x v="4"/>
    <x v="4"/>
    <s v="44032090 - Logs, coniferous (softwood), nes (saw logs or veneer logs)"/>
    <x v="24"/>
    <n v="7500"/>
    <n v="68"/>
  </r>
  <r>
    <x v="4"/>
    <x v="4"/>
    <s v="44032090 - Logs, coniferous (softwood), nes (saw logs or veneer logs)"/>
    <x v="2"/>
    <n v="63883"/>
    <n v="1366"/>
  </r>
  <r>
    <x v="4"/>
    <x v="4"/>
    <s v="44039990 - Logs, non-coniferous (hardwood) nes (saw logs or veneer logs)"/>
    <x v="6"/>
    <n v="35542"/>
    <n v="54"/>
  </r>
  <r>
    <x v="4"/>
    <x v="4"/>
    <s v="44039990 - Logs, non-coniferous (hardwood) nes (saw logs or veneer logs)"/>
    <x v="2"/>
    <n v="1715"/>
    <n v="28"/>
  </r>
  <r>
    <x v="4"/>
    <x v="5"/>
    <s v="44032040 - Logs, spruce, nes (saw logs or veneer logs)"/>
    <x v="0"/>
    <n v="788596"/>
    <n v="9932"/>
  </r>
  <r>
    <x v="4"/>
    <x v="5"/>
    <s v="44032040 - Logs, spruce, nes (saw logs or veneer logs)"/>
    <x v="2"/>
    <n v="163902"/>
    <n v="819"/>
  </r>
  <r>
    <x v="4"/>
    <x v="5"/>
    <s v="44032050 - Logs, pine, nes (saw logs or veneer logs)"/>
    <x v="6"/>
    <n v="19280"/>
    <n v="28"/>
  </r>
  <r>
    <x v="4"/>
    <x v="5"/>
    <s v="44032050 - Logs, pine, nes (saw logs or veneer logs)"/>
    <x v="2"/>
    <n v="86288"/>
    <n v="494"/>
  </r>
  <r>
    <x v="4"/>
    <x v="5"/>
    <s v="44032061 - Logs, hemlock, nes (saw logs or veneer logs)"/>
    <x v="0"/>
    <n v="1560902"/>
    <n v="12679"/>
  </r>
  <r>
    <x v="4"/>
    <x v="5"/>
    <s v="44032061 - Logs, hemlock, nes (saw logs or veneer logs)"/>
    <x v="2"/>
    <n v="632639"/>
    <n v="7063"/>
  </r>
  <r>
    <x v="4"/>
    <x v="5"/>
    <s v="44032062 - Logs, true fir (including balsam), nes (saw logs or veneer logs)"/>
    <x v="0"/>
    <n v="4877488"/>
    <n v="41689"/>
  </r>
  <r>
    <x v="4"/>
    <x v="5"/>
    <s v="44032062 - Logs, true fir (including balsam), nes (saw logs or veneer logs)"/>
    <x v="2"/>
    <n v="2152596"/>
    <n v="3978"/>
  </r>
  <r>
    <x v="4"/>
    <x v="5"/>
    <s v="44032080 - Logs, Douglas fir, nes (saw logs or veneer logs)"/>
    <x v="0"/>
    <n v="836862"/>
    <n v="7621"/>
  </r>
  <r>
    <x v="4"/>
    <x v="5"/>
    <s v="44032090 - Logs, coniferous (softwood), nes (saw logs or veneer logs)"/>
    <x v="2"/>
    <n v="32923"/>
    <n v="484"/>
  </r>
  <r>
    <x v="4"/>
    <x v="5"/>
    <s v="44039930 - Logs, maple, nes (saw logs or veneer logs)"/>
    <x v="2"/>
    <n v="7116"/>
    <n v="29"/>
  </r>
  <r>
    <x v="4"/>
    <x v="5"/>
    <s v="44039940 - Logs, poplar, aspen and cottonwood, nes (saw logs or veneer logs)"/>
    <x v="6"/>
    <n v="37550"/>
    <n v="67"/>
  </r>
  <r>
    <x v="4"/>
    <x v="6"/>
    <s v="44032040 - Logs, spruce, nes (saw logs or veneer logs)"/>
    <x v="0"/>
    <n v="1080297"/>
    <n v="6834"/>
  </r>
  <r>
    <x v="4"/>
    <x v="6"/>
    <s v="44032040 - Logs, spruce, nes (saw logs or veneer logs)"/>
    <x v="2"/>
    <n v="637505"/>
    <n v="4921"/>
  </r>
  <r>
    <x v="4"/>
    <x v="6"/>
    <s v="44032050 - Logs, pine, nes (saw logs or veneer logs)"/>
    <x v="2"/>
    <n v="165146"/>
    <n v="781"/>
  </r>
  <r>
    <x v="4"/>
    <x v="6"/>
    <s v="44032061 - Logs, hemlock, nes (saw logs or veneer logs)"/>
    <x v="0"/>
    <n v="2739269"/>
    <n v="21201"/>
  </r>
  <r>
    <x v="4"/>
    <x v="6"/>
    <s v="44032061 - Logs, hemlock, nes (saw logs or veneer logs)"/>
    <x v="2"/>
    <n v="164736"/>
    <n v="2224"/>
  </r>
  <r>
    <x v="4"/>
    <x v="6"/>
    <s v="44032062 - Logs, true fir (including balsam), nes (saw logs or veneer logs)"/>
    <x v="0"/>
    <n v="1334027"/>
    <n v="9179"/>
  </r>
  <r>
    <x v="4"/>
    <x v="6"/>
    <s v="44032070 - Logs, cedar, nes (saw logs or veneer logs)"/>
    <x v="0"/>
    <n v="301556"/>
    <n v="634"/>
  </r>
  <r>
    <x v="4"/>
    <x v="6"/>
    <s v="44032070 - Logs, cedar, nes (saw logs or veneer logs)"/>
    <x v="2"/>
    <n v="15133"/>
    <n v="63"/>
  </r>
  <r>
    <x v="4"/>
    <x v="6"/>
    <s v="44032090 - Logs, coniferous (softwood), nes (saw logs or veneer logs)"/>
    <x v="6"/>
    <n v="20000"/>
    <n v="187"/>
  </r>
  <r>
    <x v="4"/>
    <x v="6"/>
    <s v="44032090 - Logs, coniferous (softwood), nes (saw logs or veneer logs)"/>
    <x v="2"/>
    <n v="33902"/>
    <n v="400"/>
  </r>
  <r>
    <x v="4"/>
    <x v="7"/>
    <s v="44032031 - Logs for pulping (pulpwood) balsam, fir and spruce"/>
    <x v="0"/>
    <n v="83433"/>
    <n v="241"/>
  </r>
  <r>
    <x v="4"/>
    <x v="7"/>
    <s v="44032031 - Logs for pulping (pulpwood) balsam, fir and spruce"/>
    <x v="2"/>
    <n v="739356"/>
    <n v="21583"/>
  </r>
  <r>
    <x v="4"/>
    <x v="7"/>
    <s v="44032040 - Logs, spruce, nes (saw logs or veneer logs)"/>
    <x v="0"/>
    <n v="2256164"/>
    <n v="16498"/>
  </r>
  <r>
    <x v="4"/>
    <x v="7"/>
    <s v="44032040 - Logs, spruce, nes (saw logs or veneer logs)"/>
    <x v="2"/>
    <n v="177335"/>
    <n v="1241"/>
  </r>
  <r>
    <x v="4"/>
    <x v="7"/>
    <s v="44032050 - Logs, pine, nes (saw logs or veneer logs)"/>
    <x v="2"/>
    <n v="144542"/>
    <n v="704"/>
  </r>
  <r>
    <x v="4"/>
    <x v="7"/>
    <s v="44032061 - Logs, hemlock, nes (saw logs or veneer logs)"/>
    <x v="0"/>
    <n v="2336638"/>
    <n v="19591"/>
  </r>
  <r>
    <x v="4"/>
    <x v="7"/>
    <s v="44032061 - Logs, hemlock, nes (saw logs or veneer logs)"/>
    <x v="2"/>
    <n v="1491142"/>
    <n v="11647"/>
  </r>
  <r>
    <x v="4"/>
    <x v="7"/>
    <s v="44032062 - Logs, true fir (including balsam), nes (saw logs or veneer logs)"/>
    <x v="0"/>
    <n v="6723885"/>
    <n v="51686"/>
  </r>
  <r>
    <x v="4"/>
    <x v="7"/>
    <s v="44032062 - Logs, true fir (including balsam), nes (saw logs or veneer logs)"/>
    <x v="2"/>
    <n v="2092472"/>
    <n v="7311"/>
  </r>
  <r>
    <x v="4"/>
    <x v="7"/>
    <s v="44032070 - Logs, cedar, nes (saw logs or veneer logs)"/>
    <x v="0"/>
    <n v="561776"/>
    <n v="1872"/>
  </r>
  <r>
    <x v="4"/>
    <x v="7"/>
    <s v="44032070 - Logs, cedar, nes (saw logs or veneer logs)"/>
    <x v="2"/>
    <n v="686248"/>
    <n v="2213"/>
  </r>
  <r>
    <x v="4"/>
    <x v="7"/>
    <s v="44032080 - Logs, Douglas fir, nes (saw logs or veneer logs)"/>
    <x v="0"/>
    <n v="2523391"/>
    <n v="8101"/>
  </r>
  <r>
    <x v="4"/>
    <x v="7"/>
    <s v="44032080 - Logs, Douglas fir, nes (saw logs or veneer logs)"/>
    <x v="2"/>
    <n v="762159"/>
    <n v="3147"/>
  </r>
  <r>
    <x v="4"/>
    <x v="7"/>
    <s v="44032090 - Logs, coniferous (softwood), nes (saw logs or veneer logs)"/>
    <x v="2"/>
    <n v="314353"/>
    <n v="369"/>
  </r>
  <r>
    <x v="4"/>
    <x v="7"/>
    <s v="44039990 - Logs, non-coniferous (hardwood) nes (saw logs or veneer logs)"/>
    <x v="2"/>
    <n v="4982"/>
    <n v="65"/>
  </r>
  <r>
    <x v="4"/>
    <x v="8"/>
    <s v="44032031 - Logs for pulping (pulpwood) balsam, fir and spruce"/>
    <x v="0"/>
    <n v="29764"/>
    <n v="433"/>
  </r>
  <r>
    <x v="4"/>
    <x v="8"/>
    <s v="44032040 - Logs, spruce, nes (saw logs or veneer logs)"/>
    <x v="0"/>
    <n v="4035581"/>
    <n v="29035"/>
  </r>
  <r>
    <x v="4"/>
    <x v="8"/>
    <s v="44032040 - Logs, spruce, nes (saw logs or veneer logs)"/>
    <x v="2"/>
    <n v="52233"/>
    <n v="293"/>
  </r>
  <r>
    <x v="4"/>
    <x v="8"/>
    <s v="44032050 - Logs, pine, nes (saw logs or veneer logs)"/>
    <x v="2"/>
    <n v="161453"/>
    <n v="771"/>
  </r>
  <r>
    <x v="4"/>
    <x v="8"/>
    <s v="44032061 - Logs, hemlock, nes (saw logs or veneer logs)"/>
    <x v="0"/>
    <n v="916784"/>
    <n v="5524"/>
  </r>
  <r>
    <x v="4"/>
    <x v="8"/>
    <s v="44032061 - Logs, hemlock, nes (saw logs or veneer logs)"/>
    <x v="2"/>
    <n v="232831"/>
    <n v="2760"/>
  </r>
  <r>
    <x v="4"/>
    <x v="8"/>
    <s v="44032062 - Logs, true fir (including balsam), nes (saw logs or veneer logs)"/>
    <x v="0"/>
    <n v="2890623"/>
    <n v="25789"/>
  </r>
  <r>
    <x v="4"/>
    <x v="8"/>
    <s v="44032062 - Logs, true fir (including balsam), nes (saw logs or veneer logs)"/>
    <x v="2"/>
    <n v="536894"/>
    <n v="1886"/>
  </r>
  <r>
    <x v="4"/>
    <x v="8"/>
    <s v="44032070 - Logs, cedar, nes (saw logs or veneer logs)"/>
    <x v="2"/>
    <n v="7759"/>
    <n v="31"/>
  </r>
  <r>
    <x v="4"/>
    <x v="8"/>
    <s v="44032090 - Logs, coniferous (softwood), nes (saw logs or veneer logs)"/>
    <x v="6"/>
    <n v="6800"/>
    <n v="40"/>
  </r>
  <r>
    <x v="4"/>
    <x v="8"/>
    <s v="44032090 - Logs, coniferous (softwood), nes (saw logs or veneer logs)"/>
    <x v="2"/>
    <n v="61872"/>
    <n v="450"/>
  </r>
  <r>
    <x v="4"/>
    <x v="9"/>
    <s v="44032040 - Logs, spruce, nes (saw logs or veneer logs)"/>
    <x v="0"/>
    <n v="917950"/>
    <n v="6904"/>
  </r>
  <r>
    <x v="4"/>
    <x v="9"/>
    <s v="44032040 - Logs, spruce, nes (saw logs or veneer logs)"/>
    <x v="7"/>
    <n v="57533"/>
    <n v="417"/>
  </r>
  <r>
    <x v="4"/>
    <x v="9"/>
    <s v="44032040 - Logs, spruce, nes (saw logs or veneer logs)"/>
    <x v="2"/>
    <n v="59012"/>
    <n v="300"/>
  </r>
  <r>
    <x v="4"/>
    <x v="9"/>
    <s v="44032050 - Logs, pine, nes (saw logs or veneer logs)"/>
    <x v="2"/>
    <n v="179529"/>
    <n v="943"/>
  </r>
  <r>
    <x v="4"/>
    <x v="9"/>
    <s v="44032061 - Logs, hemlock, nes (saw logs or veneer logs)"/>
    <x v="0"/>
    <n v="715132"/>
    <n v="6867"/>
  </r>
  <r>
    <x v="4"/>
    <x v="9"/>
    <s v="44032062 - Logs, true fir (including balsam), nes (saw logs or veneer logs)"/>
    <x v="0"/>
    <n v="3379464"/>
    <n v="24366"/>
  </r>
  <r>
    <x v="4"/>
    <x v="9"/>
    <s v="44032062 - Logs, true fir (including balsam), nes (saw logs or veneer logs)"/>
    <x v="7"/>
    <n v="1522737"/>
    <n v="9549"/>
  </r>
  <r>
    <x v="4"/>
    <x v="9"/>
    <s v="44032062 - Logs, true fir (including balsam), nes (saw logs or veneer logs)"/>
    <x v="2"/>
    <n v="306849"/>
    <n v="5261"/>
  </r>
  <r>
    <x v="4"/>
    <x v="9"/>
    <s v="44032070 - Logs, cedar, nes (saw logs or veneer logs)"/>
    <x v="0"/>
    <n v="236030"/>
    <n v="1547"/>
  </r>
  <r>
    <x v="4"/>
    <x v="9"/>
    <s v="44032070 - Logs, cedar, nes (saw logs or veneer logs)"/>
    <x v="7"/>
    <n v="481420"/>
    <n v="2189"/>
  </r>
  <r>
    <x v="4"/>
    <x v="9"/>
    <s v="44032070 - Logs, cedar, nes (saw logs or veneer logs)"/>
    <x v="2"/>
    <n v="143576"/>
    <n v="976"/>
  </r>
  <r>
    <x v="4"/>
    <x v="10"/>
    <s v="44032039 - Logs for pulping (pulpwood) softwood, nes"/>
    <x v="0"/>
    <n v="40252"/>
    <n v="59"/>
  </r>
  <r>
    <x v="4"/>
    <x v="10"/>
    <s v="44032040 - Logs, spruce, nes (saw logs or veneer logs)"/>
    <x v="0"/>
    <n v="3790931"/>
    <n v="13186"/>
  </r>
  <r>
    <x v="4"/>
    <x v="10"/>
    <s v="44032040 - Logs, spruce, nes (saw logs or veneer logs)"/>
    <x v="2"/>
    <n v="265830"/>
    <n v="1355"/>
  </r>
  <r>
    <x v="4"/>
    <x v="10"/>
    <s v="44032050 - Logs, pine, nes (saw logs or veneer logs)"/>
    <x v="0"/>
    <n v="5112"/>
    <n v="22"/>
  </r>
  <r>
    <x v="4"/>
    <x v="10"/>
    <s v="44032050 - Logs, pine, nes (saw logs or veneer logs)"/>
    <x v="2"/>
    <n v="218699"/>
    <n v="1795"/>
  </r>
  <r>
    <x v="4"/>
    <x v="10"/>
    <s v="44032061 - Logs, hemlock, nes (saw logs or veneer logs)"/>
    <x v="0"/>
    <n v="1743303"/>
    <n v="10741"/>
  </r>
  <r>
    <x v="4"/>
    <x v="10"/>
    <s v="44032061 - Logs, hemlock, nes (saw logs or veneer logs)"/>
    <x v="2"/>
    <n v="1864862"/>
    <n v="25517"/>
  </r>
  <r>
    <x v="4"/>
    <x v="10"/>
    <s v="44032062 - Logs, true fir (including balsam), nes (saw logs or veneer logs)"/>
    <x v="0"/>
    <n v="4390017"/>
    <n v="27366"/>
  </r>
  <r>
    <x v="4"/>
    <x v="10"/>
    <s v="44032062 - Logs, true fir (including balsam), nes (saw logs or veneer logs)"/>
    <x v="7"/>
    <n v="1324695"/>
    <n v="23407"/>
  </r>
  <r>
    <x v="4"/>
    <x v="10"/>
    <s v="44032062 - Logs, true fir (including balsam), nes (saw logs or veneer logs)"/>
    <x v="2"/>
    <n v="1860457"/>
    <n v="6708"/>
  </r>
  <r>
    <x v="4"/>
    <x v="10"/>
    <s v="44032070 - Logs, cedar, nes (saw logs or veneer logs)"/>
    <x v="0"/>
    <n v="1949965"/>
    <n v="3119"/>
  </r>
  <r>
    <x v="4"/>
    <x v="10"/>
    <s v="44032080 - Logs, Douglas fir, nes (saw logs or veneer logs)"/>
    <x v="0"/>
    <n v="2698256"/>
    <n v="5059"/>
  </r>
  <r>
    <x v="4"/>
    <x v="10"/>
    <s v="44032080 - Logs, Douglas fir, nes (saw logs or veneer logs)"/>
    <x v="2"/>
    <n v="227167"/>
    <n v="1679"/>
  </r>
  <r>
    <x v="4"/>
    <x v="10"/>
    <s v="44032090 - Logs, coniferous (softwood), nes (saw logs or veneer logs)"/>
    <x v="2"/>
    <n v="5985"/>
    <n v="33"/>
  </r>
  <r>
    <x v="4"/>
    <x v="11"/>
    <s v="44032040 - Logs, spruce, nes (saw logs or veneer logs)"/>
    <x v="0"/>
    <n v="226600"/>
    <n v="712"/>
  </r>
  <r>
    <x v="4"/>
    <x v="11"/>
    <s v="44032040 - Logs, spruce, nes (saw logs or veneer logs)"/>
    <x v="2"/>
    <n v="41956"/>
    <n v="481"/>
  </r>
  <r>
    <x v="4"/>
    <x v="11"/>
    <s v="44032050 - Logs, pine, nes (saw logs or veneer logs)"/>
    <x v="2"/>
    <n v="171844"/>
    <n v="1370"/>
  </r>
  <r>
    <x v="4"/>
    <x v="11"/>
    <s v="44032061 - Logs, hemlock, nes (saw logs or veneer logs)"/>
    <x v="0"/>
    <n v="1976103"/>
    <n v="12756"/>
  </r>
  <r>
    <x v="4"/>
    <x v="11"/>
    <s v="44032061 - Logs, hemlock, nes (saw logs or veneer logs)"/>
    <x v="7"/>
    <n v="65772"/>
    <n v="1175"/>
  </r>
  <r>
    <x v="4"/>
    <x v="11"/>
    <s v="44032061 - Logs, hemlock, nes (saw logs or veneer logs)"/>
    <x v="2"/>
    <n v="387658"/>
    <n v="11390"/>
  </r>
  <r>
    <x v="4"/>
    <x v="11"/>
    <s v="44032062 - Logs, true fir (including balsam), nes (saw logs or veneer logs)"/>
    <x v="0"/>
    <n v="2042996"/>
    <n v="13492"/>
  </r>
  <r>
    <x v="4"/>
    <x v="11"/>
    <s v="44032062 - Logs, true fir (including balsam), nes (saw logs or veneer logs)"/>
    <x v="7"/>
    <n v="843852"/>
    <n v="12203"/>
  </r>
  <r>
    <x v="4"/>
    <x v="11"/>
    <s v="44032062 - Logs, true fir (including balsam), nes (saw logs or veneer logs)"/>
    <x v="2"/>
    <n v="4895"/>
    <n v="54"/>
  </r>
  <r>
    <x v="4"/>
    <x v="11"/>
    <s v="44032070 - Logs, cedar, nes (saw logs or veneer logs)"/>
    <x v="0"/>
    <n v="567582"/>
    <n v="2023"/>
  </r>
  <r>
    <x v="4"/>
    <x v="11"/>
    <s v="44032070 - Logs, cedar, nes (saw logs or veneer logs)"/>
    <x v="2"/>
    <n v="20974"/>
    <n v="97"/>
  </r>
  <r>
    <x v="4"/>
    <x v="11"/>
    <s v="44032080 - Logs, Douglas fir, nes (saw logs or veneer logs)"/>
    <x v="25"/>
    <n v="37821"/>
    <n v="100"/>
  </r>
  <r>
    <x v="4"/>
    <x v="11"/>
    <s v="44032090 - Logs, coniferous (softwood), nes (saw logs or veneer logs)"/>
    <x v="2"/>
    <n v="2097"/>
    <n v="45"/>
  </r>
  <r>
    <x v="4"/>
    <x v="11"/>
    <s v="44039920 - Logs, birch, nes (saw logs or veneer logs)"/>
    <x v="7"/>
    <n v="80581"/>
    <n v="1239"/>
  </r>
  <r>
    <x v="4"/>
    <x v="11"/>
    <s v="44039930 - Logs, maple, nes (saw logs or veneer logs)"/>
    <x v="7"/>
    <n v="12318"/>
    <n v="190"/>
  </r>
  <r>
    <x v="4"/>
    <x v="11"/>
    <s v="44039940 - Logs, poplar, aspen and cottonwood, nes (saw logs or veneer logs)"/>
    <x v="7"/>
    <n v="19467"/>
    <n v="433"/>
  </r>
  <r>
    <x v="4"/>
    <x v="11"/>
    <s v="44039990 - Logs, non-coniferous (hardwood) nes (saw logs or veneer logs)"/>
    <x v="2"/>
    <n v="8328"/>
    <n v="77"/>
  </r>
  <r>
    <x v="5"/>
    <x v="0"/>
    <s v="44032040 - Logs, spruce, nes (saw logs or veneer logs)"/>
    <x v="0"/>
    <n v="5699385"/>
    <n v="35743"/>
  </r>
  <r>
    <x v="5"/>
    <x v="0"/>
    <s v="44032040 - Logs, spruce, nes (saw logs or veneer logs)"/>
    <x v="7"/>
    <n v="106435"/>
    <n v="1350"/>
  </r>
  <r>
    <x v="5"/>
    <x v="0"/>
    <s v="44032040 - Logs, spruce, nes (saw logs or veneer logs)"/>
    <x v="2"/>
    <n v="461451"/>
    <n v="1715"/>
  </r>
  <r>
    <x v="5"/>
    <x v="0"/>
    <s v="44032050 - Logs, pine, nes (saw logs or veneer logs)"/>
    <x v="0"/>
    <n v="16746"/>
    <n v="240"/>
  </r>
  <r>
    <x v="5"/>
    <x v="0"/>
    <s v="44032050 - Logs, pine, nes (saw logs or veneer logs)"/>
    <x v="2"/>
    <n v="130439"/>
    <n v="456"/>
  </r>
  <r>
    <x v="5"/>
    <x v="0"/>
    <s v="44032061 - Logs, hemlock, nes (saw logs or veneer logs)"/>
    <x v="0"/>
    <n v="1159716"/>
    <n v="12440"/>
  </r>
  <r>
    <x v="5"/>
    <x v="0"/>
    <s v="44032061 - Logs, hemlock, nes (saw logs or veneer logs)"/>
    <x v="7"/>
    <n v="178108"/>
    <n v="2631"/>
  </r>
  <r>
    <x v="5"/>
    <x v="0"/>
    <s v="44032061 - Logs, hemlock, nes (saw logs or veneer logs)"/>
    <x v="2"/>
    <n v="596847"/>
    <n v="4926"/>
  </r>
  <r>
    <x v="5"/>
    <x v="0"/>
    <s v="44032062 - Logs, true fir (including balsam), nes (saw logs or veneer logs)"/>
    <x v="0"/>
    <n v="6885202"/>
    <n v="38966"/>
  </r>
  <r>
    <x v="5"/>
    <x v="0"/>
    <s v="44032062 - Logs, true fir (including balsam), nes (saw logs or veneer logs)"/>
    <x v="7"/>
    <n v="812342"/>
    <n v="10483"/>
  </r>
  <r>
    <x v="5"/>
    <x v="0"/>
    <s v="44032062 - Logs, true fir (including balsam), nes (saw logs or veneer logs)"/>
    <x v="2"/>
    <n v="326846"/>
    <n v="2355"/>
  </r>
  <r>
    <x v="5"/>
    <x v="0"/>
    <s v="44032070 - Logs, cedar, nes (saw logs or veneer logs)"/>
    <x v="0"/>
    <n v="852741"/>
    <n v="2252"/>
  </r>
  <r>
    <x v="5"/>
    <x v="0"/>
    <s v="44032070 - Logs, cedar, nes (saw logs or veneer logs)"/>
    <x v="2"/>
    <n v="8478"/>
    <n v="42"/>
  </r>
  <r>
    <x v="5"/>
    <x v="0"/>
    <s v="44032080 - Logs, Douglas fir, nes (saw logs or veneer logs)"/>
    <x v="0"/>
    <n v="189057"/>
    <n v="752"/>
  </r>
  <r>
    <x v="5"/>
    <x v="0"/>
    <s v="44032090 - Logs, coniferous (softwood), nes (saw logs or veneer logs)"/>
    <x v="2"/>
    <n v="23839"/>
    <n v="76"/>
  </r>
  <r>
    <x v="5"/>
    <x v="0"/>
    <s v="44039940 - Logs, poplar, aspen and cottonwood, nes (saw logs or veneer logs)"/>
    <x v="0"/>
    <n v="13968"/>
    <n v="233"/>
  </r>
  <r>
    <x v="5"/>
    <x v="1"/>
    <s v="44032031 - Logs for pulping (pulpwood) balsam, fir and spruce"/>
    <x v="2"/>
    <n v="22626"/>
    <n v="221"/>
  </r>
  <r>
    <x v="5"/>
    <x v="1"/>
    <s v="44032040 - Logs, spruce, nes (saw logs or veneer logs)"/>
    <x v="14"/>
    <n v="35545"/>
    <n v="102"/>
  </r>
  <r>
    <x v="5"/>
    <x v="1"/>
    <s v="44032040 - Logs, spruce, nes (saw logs or veneer logs)"/>
    <x v="0"/>
    <n v="553278"/>
    <n v="3758"/>
  </r>
  <r>
    <x v="5"/>
    <x v="1"/>
    <s v="44032040 - Logs, spruce, nes (saw logs or veneer logs)"/>
    <x v="7"/>
    <n v="223579"/>
    <n v="1657"/>
  </r>
  <r>
    <x v="5"/>
    <x v="1"/>
    <s v="44032040 - Logs, spruce, nes (saw logs or veneer logs)"/>
    <x v="2"/>
    <n v="5273863"/>
    <n v="18279"/>
  </r>
  <r>
    <x v="5"/>
    <x v="1"/>
    <s v="44032050 - Logs, pine, nes (saw logs or veneer logs)"/>
    <x v="0"/>
    <n v="3280"/>
    <n v="43"/>
  </r>
  <r>
    <x v="5"/>
    <x v="1"/>
    <s v="44032050 - Logs, pine, nes (saw logs or veneer logs)"/>
    <x v="2"/>
    <n v="158342"/>
    <n v="534"/>
  </r>
  <r>
    <x v="5"/>
    <x v="1"/>
    <s v="44032061 - Logs, hemlock, nes (saw logs or veneer logs)"/>
    <x v="0"/>
    <n v="514091"/>
    <n v="4406"/>
  </r>
  <r>
    <x v="5"/>
    <x v="1"/>
    <s v="44032061 - Logs, hemlock, nes (saw logs or veneer logs)"/>
    <x v="7"/>
    <n v="969851"/>
    <n v="8584"/>
  </r>
  <r>
    <x v="5"/>
    <x v="1"/>
    <s v="44032061 - Logs, hemlock, nes (saw logs or veneer logs)"/>
    <x v="2"/>
    <n v="2617668"/>
    <n v="18280"/>
  </r>
  <r>
    <x v="5"/>
    <x v="1"/>
    <s v="44032062 - Logs, true fir (including balsam), nes (saw logs or veneer logs)"/>
    <x v="0"/>
    <n v="7082799"/>
    <n v="53216"/>
  </r>
  <r>
    <x v="5"/>
    <x v="1"/>
    <s v="44032062 - Logs, true fir (including balsam), nes (saw logs or veneer logs)"/>
    <x v="7"/>
    <n v="675708"/>
    <n v="7038"/>
  </r>
  <r>
    <x v="5"/>
    <x v="1"/>
    <s v="44032062 - Logs, true fir (including balsam), nes (saw logs or veneer logs)"/>
    <x v="2"/>
    <n v="2196226"/>
    <n v="10818"/>
  </r>
  <r>
    <x v="5"/>
    <x v="1"/>
    <s v="44032070 - Logs, cedar, nes (saw logs or veneer logs)"/>
    <x v="2"/>
    <n v="13179"/>
    <n v="45"/>
  </r>
  <r>
    <x v="5"/>
    <x v="1"/>
    <s v="44032080 - Logs, Douglas fir, nes (saw logs or veneer logs)"/>
    <x v="2"/>
    <n v="291408"/>
    <n v="1728"/>
  </r>
  <r>
    <x v="5"/>
    <x v="1"/>
    <s v="44032090 - Logs, coniferous (softwood), nes (saw logs or veneer logs)"/>
    <x v="2"/>
    <n v="19850"/>
    <n v="122"/>
  </r>
  <r>
    <x v="5"/>
    <x v="1"/>
    <s v="44039940 - Logs, poplar, aspen and cottonwood, nes (saw logs or veneer logs)"/>
    <x v="0"/>
    <n v="24915"/>
    <n v="267"/>
  </r>
  <r>
    <x v="5"/>
    <x v="2"/>
    <s v="44032031 - Logs for pulping (pulpwood) balsam, fir and spruce"/>
    <x v="2"/>
    <n v="287852"/>
    <n v="8857"/>
  </r>
  <r>
    <x v="5"/>
    <x v="2"/>
    <s v="44032039 - Logs for pulping (pulpwood) softwood, nes"/>
    <x v="2"/>
    <n v="456114"/>
    <n v="12636"/>
  </r>
  <r>
    <x v="5"/>
    <x v="2"/>
    <s v="44032040 - Logs, spruce, nes (saw logs or veneer logs)"/>
    <x v="0"/>
    <n v="2328204"/>
    <n v="7981"/>
  </r>
  <r>
    <x v="5"/>
    <x v="2"/>
    <s v="44032040 - Logs, spruce, nes (saw logs or veneer logs)"/>
    <x v="2"/>
    <n v="71384"/>
    <n v="370"/>
  </r>
  <r>
    <x v="5"/>
    <x v="2"/>
    <s v="44032050 - Logs, pine, nes (saw logs or veneer logs)"/>
    <x v="2"/>
    <n v="247800"/>
    <n v="1468"/>
  </r>
  <r>
    <x v="5"/>
    <x v="2"/>
    <s v="44032061 - Logs, hemlock, nes (saw logs or veneer logs)"/>
    <x v="0"/>
    <n v="1069565"/>
    <n v="5209"/>
  </r>
  <r>
    <x v="5"/>
    <x v="2"/>
    <s v="44032061 - Logs, hemlock, nes (saw logs or veneer logs)"/>
    <x v="7"/>
    <n v="93615"/>
    <n v="1757"/>
  </r>
  <r>
    <x v="5"/>
    <x v="2"/>
    <s v="44032061 - Logs, hemlock, nes (saw logs or veneer logs)"/>
    <x v="2"/>
    <n v="691168"/>
    <n v="17645"/>
  </r>
  <r>
    <x v="5"/>
    <x v="2"/>
    <s v="44032062 - Logs, true fir (including balsam), nes (saw logs or veneer logs)"/>
    <x v="0"/>
    <n v="12101342"/>
    <n v="60370"/>
  </r>
  <r>
    <x v="5"/>
    <x v="2"/>
    <s v="44032062 - Logs, true fir (including balsam), nes (saw logs or veneer logs)"/>
    <x v="7"/>
    <n v="86600"/>
    <n v="1648"/>
  </r>
  <r>
    <x v="5"/>
    <x v="2"/>
    <s v="44032062 - Logs, true fir (including balsam), nes (saw logs or veneer logs)"/>
    <x v="2"/>
    <n v="4851"/>
    <n v="29"/>
  </r>
  <r>
    <x v="5"/>
    <x v="2"/>
    <s v="44032070 - Logs, cedar, nes (saw logs or veneer logs)"/>
    <x v="0"/>
    <n v="1121860"/>
    <n v="1333"/>
  </r>
  <r>
    <x v="5"/>
    <x v="2"/>
    <s v="44032070 - Logs, cedar, nes (saw logs or veneer logs)"/>
    <x v="2"/>
    <n v="40216"/>
    <n v="145"/>
  </r>
  <r>
    <x v="5"/>
    <x v="2"/>
    <s v="44032080 - Logs, Douglas fir, nes (saw logs or veneer logs)"/>
    <x v="2"/>
    <n v="6677"/>
    <n v="42"/>
  </r>
  <r>
    <x v="5"/>
    <x v="2"/>
    <s v="44032090 - Logs, coniferous (softwood), nes (saw logs or veneer logs)"/>
    <x v="2"/>
    <n v="20672"/>
    <n v="70"/>
  </r>
  <r>
    <x v="5"/>
    <x v="2"/>
    <s v="44039920 - Logs, birch, nes (saw logs or veneer logs)"/>
    <x v="2"/>
    <n v="3947"/>
    <n v="26"/>
  </r>
  <r>
    <x v="5"/>
    <x v="2"/>
    <s v="44039940 - Logs, poplar, aspen and cottonwood, nes (saw logs or veneer logs)"/>
    <x v="7"/>
    <n v="73807"/>
    <n v="1196"/>
  </r>
  <r>
    <x v="5"/>
    <x v="2"/>
    <s v="44039940 - Logs, poplar, aspen and cottonwood, nes (saw logs or veneer logs)"/>
    <x v="2"/>
    <n v="15033"/>
    <n v="160"/>
  </r>
  <r>
    <x v="5"/>
    <x v="3"/>
    <s v="44032040 - Logs, spruce, nes (saw logs or veneer logs)"/>
    <x v="0"/>
    <n v="79960"/>
    <n v="783"/>
  </r>
  <r>
    <x v="5"/>
    <x v="3"/>
    <s v="44032040 - Logs, spruce, nes (saw logs or veneer logs)"/>
    <x v="7"/>
    <n v="250806"/>
    <n v="3582"/>
  </r>
  <r>
    <x v="5"/>
    <x v="3"/>
    <s v="44032040 - Logs, spruce, nes (saw logs or veneer logs)"/>
    <x v="2"/>
    <n v="131532"/>
    <n v="686"/>
  </r>
  <r>
    <x v="5"/>
    <x v="3"/>
    <s v="44032050 - Logs, pine, nes (saw logs or veneer logs)"/>
    <x v="2"/>
    <n v="245397"/>
    <n v="765"/>
  </r>
  <r>
    <x v="5"/>
    <x v="3"/>
    <s v="44032061 - Logs, hemlock, nes (saw logs or veneer logs)"/>
    <x v="0"/>
    <n v="423802"/>
    <n v="2209"/>
  </r>
  <r>
    <x v="5"/>
    <x v="3"/>
    <s v="44032061 - Logs, hemlock, nes (saw logs or veneer logs)"/>
    <x v="7"/>
    <n v="9012"/>
    <n v="173"/>
  </r>
  <r>
    <x v="5"/>
    <x v="3"/>
    <s v="44032061 - Logs, hemlock, nes (saw logs or veneer logs)"/>
    <x v="2"/>
    <n v="1695240"/>
    <n v="22942"/>
  </r>
  <r>
    <x v="5"/>
    <x v="3"/>
    <s v="44032062 - Logs, true fir (including balsam), nes (saw logs or veneer logs)"/>
    <x v="0"/>
    <n v="9183713"/>
    <n v="43661"/>
  </r>
  <r>
    <x v="5"/>
    <x v="3"/>
    <s v="44032062 - Logs, true fir (including balsam), nes (saw logs or veneer logs)"/>
    <x v="7"/>
    <n v="28961"/>
    <n v="560"/>
  </r>
  <r>
    <x v="5"/>
    <x v="3"/>
    <s v="44032062 - Logs, true fir (including balsam), nes (saw logs or veneer logs)"/>
    <x v="2"/>
    <n v="571969"/>
    <n v="1495"/>
  </r>
  <r>
    <x v="5"/>
    <x v="3"/>
    <s v="44032070 - Logs, cedar, nes (saw logs or veneer logs)"/>
    <x v="0"/>
    <n v="1275691"/>
    <n v="1539"/>
  </r>
  <r>
    <x v="5"/>
    <x v="3"/>
    <s v="44032070 - Logs, cedar, nes (saw logs or veneer logs)"/>
    <x v="2"/>
    <n v="314963"/>
    <n v="1787"/>
  </r>
  <r>
    <x v="5"/>
    <x v="3"/>
    <s v="44032090 - Logs, coniferous (softwood), nes (saw logs or veneer logs)"/>
    <x v="2"/>
    <n v="23530"/>
    <n v="124"/>
  </r>
  <r>
    <x v="5"/>
    <x v="3"/>
    <s v="44039930 - Logs, maple, nes (saw logs or veneer logs)"/>
    <x v="7"/>
    <n v="24942"/>
    <n v="552"/>
  </r>
  <r>
    <x v="5"/>
    <x v="3"/>
    <s v="44039940 - Logs, poplar, aspen and cottonwood, nes (saw logs or veneer logs)"/>
    <x v="0"/>
    <n v="51432"/>
    <n v="627"/>
  </r>
  <r>
    <x v="5"/>
    <x v="4"/>
    <s v="44032040 - Logs, spruce, nes (saw logs or veneer logs)"/>
    <x v="0"/>
    <n v="3683013"/>
    <n v="11701"/>
  </r>
  <r>
    <x v="5"/>
    <x v="4"/>
    <s v="44032040 - Logs, spruce, nes (saw logs or veneer logs)"/>
    <x v="7"/>
    <n v="15912"/>
    <n v="25"/>
  </r>
  <r>
    <x v="5"/>
    <x v="4"/>
    <s v="44032040 - Logs, spruce, nes (saw logs or veneer logs)"/>
    <x v="2"/>
    <n v="19178"/>
    <n v="114"/>
  </r>
  <r>
    <x v="5"/>
    <x v="4"/>
    <s v="44032050 - Logs, pine, nes (saw logs or veneer logs)"/>
    <x v="2"/>
    <n v="213099"/>
    <n v="1019"/>
  </r>
  <r>
    <x v="5"/>
    <x v="4"/>
    <s v="44032061 - Logs, hemlock, nes (saw logs or veneer logs)"/>
    <x v="0"/>
    <n v="1862475"/>
    <n v="11132"/>
  </r>
  <r>
    <x v="5"/>
    <x v="4"/>
    <s v="44032062 - Logs, true fir (including balsam), nes (saw logs or veneer logs)"/>
    <x v="0"/>
    <n v="702580"/>
    <n v="3424"/>
  </r>
  <r>
    <x v="5"/>
    <x v="4"/>
    <s v="44032062 - Logs, true fir (including balsam), nes (saw logs or veneer logs)"/>
    <x v="7"/>
    <n v="49170"/>
    <n v="649"/>
  </r>
  <r>
    <x v="5"/>
    <x v="4"/>
    <s v="44032070 - Logs, cedar, nes (saw logs or veneer logs)"/>
    <x v="14"/>
    <n v="16000"/>
    <n v="25"/>
  </r>
  <r>
    <x v="5"/>
    <x v="4"/>
    <s v="44032070 - Logs, cedar, nes (saw logs or veneer logs)"/>
    <x v="2"/>
    <n v="41157"/>
    <n v="256"/>
  </r>
  <r>
    <x v="5"/>
    <x v="4"/>
    <s v="44032080 - Logs, Douglas fir, nes (saw logs or veneer logs)"/>
    <x v="14"/>
    <n v="66070"/>
    <n v="124"/>
  </r>
  <r>
    <x v="5"/>
    <x v="4"/>
    <s v="44032080 - Logs, Douglas fir, nes (saw logs or veneer logs)"/>
    <x v="2"/>
    <n v="4966"/>
    <n v="58"/>
  </r>
  <r>
    <x v="5"/>
    <x v="4"/>
    <s v="44032090 - Logs, coniferous (softwood), nes (saw logs or veneer logs)"/>
    <x v="2"/>
    <n v="37283"/>
    <n v="107"/>
  </r>
  <r>
    <x v="5"/>
    <x v="4"/>
    <s v="44039920 - Logs, birch, nes (saw logs or veneer logs)"/>
    <x v="2"/>
    <n v="5717"/>
    <n v="22"/>
  </r>
  <r>
    <x v="5"/>
    <x v="4"/>
    <s v="44039940 - Logs, poplar, aspen and cottonwood, nes (saw logs or veneer logs)"/>
    <x v="2"/>
    <n v="69966"/>
    <n v="653"/>
  </r>
  <r>
    <x v="5"/>
    <x v="5"/>
    <s v="44032040 - Logs, spruce, nes (saw logs or veneer logs)"/>
    <x v="0"/>
    <n v="5424923"/>
    <n v="21375"/>
  </r>
  <r>
    <x v="5"/>
    <x v="5"/>
    <s v="44032040 - Logs, spruce, nes (saw logs or veneer logs)"/>
    <x v="7"/>
    <n v="379631"/>
    <n v="3079"/>
  </r>
  <r>
    <x v="5"/>
    <x v="5"/>
    <s v="44032040 - Logs, spruce, nes (saw logs or veneer logs)"/>
    <x v="2"/>
    <n v="733765"/>
    <n v="3698"/>
  </r>
  <r>
    <x v="5"/>
    <x v="5"/>
    <s v="44032050 - Logs, pine, nes (saw logs or veneer logs)"/>
    <x v="7"/>
    <n v="196600"/>
    <n v="1454"/>
  </r>
  <r>
    <x v="5"/>
    <x v="5"/>
    <s v="44032050 - Logs, pine, nes (saw logs or veneer logs)"/>
    <x v="2"/>
    <n v="328058"/>
    <n v="1491"/>
  </r>
  <r>
    <x v="5"/>
    <x v="5"/>
    <s v="44032061 - Logs, hemlock, nes (saw logs or veneer logs)"/>
    <x v="0"/>
    <n v="1889765"/>
    <n v="10963"/>
  </r>
  <r>
    <x v="5"/>
    <x v="5"/>
    <s v="44032061 - Logs, hemlock, nes (saw logs or veneer logs)"/>
    <x v="7"/>
    <n v="427925"/>
    <n v="3602"/>
  </r>
  <r>
    <x v="5"/>
    <x v="5"/>
    <s v="44032061 - Logs, hemlock, nes (saw logs or veneer logs)"/>
    <x v="2"/>
    <n v="1583244"/>
    <n v="6385"/>
  </r>
  <r>
    <x v="5"/>
    <x v="5"/>
    <s v="44032062 - Logs, true fir (including balsam), nes (saw logs or veneer logs)"/>
    <x v="0"/>
    <n v="4981025"/>
    <n v="25117"/>
  </r>
  <r>
    <x v="5"/>
    <x v="5"/>
    <s v="44032062 - Logs, true fir (including balsam), nes (saw logs or veneer logs)"/>
    <x v="7"/>
    <n v="83100"/>
    <n v="713"/>
  </r>
  <r>
    <x v="5"/>
    <x v="5"/>
    <s v="44032062 - Logs, true fir (including balsam), nes (saw logs or veneer logs)"/>
    <x v="2"/>
    <n v="3084104"/>
    <n v="6404"/>
  </r>
  <r>
    <x v="5"/>
    <x v="5"/>
    <s v="44032070 - Logs, cedar, nes (saw logs or veneer logs)"/>
    <x v="0"/>
    <n v="446441"/>
    <n v="2484"/>
  </r>
  <r>
    <x v="5"/>
    <x v="5"/>
    <s v="44032070 - Logs, cedar, nes (saw logs or veneer logs)"/>
    <x v="7"/>
    <n v="138512"/>
    <n v="1340"/>
  </r>
  <r>
    <x v="5"/>
    <x v="5"/>
    <s v="44032070 - Logs, cedar, nes (saw logs or veneer logs)"/>
    <x v="2"/>
    <n v="83575"/>
    <n v="243"/>
  </r>
  <r>
    <x v="5"/>
    <x v="5"/>
    <s v="44032080 - Logs, Douglas fir, nes (saw logs or veneer logs)"/>
    <x v="2"/>
    <n v="195932"/>
    <n v="869"/>
  </r>
  <r>
    <x v="5"/>
    <x v="5"/>
    <s v="44032090 - Logs, coniferous (softwood), nes (saw logs or veneer logs)"/>
    <x v="2"/>
    <n v="21142"/>
    <n v="238"/>
  </r>
  <r>
    <x v="5"/>
    <x v="5"/>
    <s v="44039920 - Logs, birch, nes (saw logs or veneer logs)"/>
    <x v="7"/>
    <n v="34700"/>
    <n v="518"/>
  </r>
  <r>
    <x v="5"/>
    <x v="5"/>
    <s v="44039920 - Logs, birch, nes (saw logs or veneer logs)"/>
    <x v="6"/>
    <n v="15772"/>
    <n v="91"/>
  </r>
  <r>
    <x v="5"/>
    <x v="5"/>
    <s v="44039940 - Logs, poplar, aspen and cottonwood, nes (saw logs or veneer logs)"/>
    <x v="2"/>
    <n v="222189"/>
    <n v="2507"/>
  </r>
  <r>
    <x v="5"/>
    <x v="5"/>
    <s v="44039990 - Logs, non-coniferous (hardwood) nes (saw logs or veneer logs)"/>
    <x v="0"/>
    <n v="4300"/>
    <n v="55"/>
  </r>
  <r>
    <x v="5"/>
    <x v="5"/>
    <s v="44039990 - Logs, non-coniferous (hardwood) nes (saw logs or veneer logs)"/>
    <x v="7"/>
    <n v="284200"/>
    <n v="3946"/>
  </r>
  <r>
    <x v="5"/>
    <x v="5"/>
    <s v="44039990 - Logs, non-coniferous (hardwood) nes (saw logs or veneer logs)"/>
    <x v="6"/>
    <n v="32166"/>
    <n v="32"/>
  </r>
  <r>
    <x v="5"/>
    <x v="6"/>
    <s v="44032031 - Logs for pulping (pulpwood) balsam, fir and spruce"/>
    <x v="2"/>
    <n v="252551"/>
    <n v="7399"/>
  </r>
  <r>
    <x v="5"/>
    <x v="6"/>
    <s v="44032040 - Logs, spruce, nes (saw logs or veneer logs)"/>
    <x v="0"/>
    <n v="3393570"/>
    <n v="13138"/>
  </r>
  <r>
    <x v="5"/>
    <x v="6"/>
    <s v="44032040 - Logs, spruce, nes (saw logs or veneer logs)"/>
    <x v="2"/>
    <n v="871472"/>
    <n v="2469"/>
  </r>
  <r>
    <x v="5"/>
    <x v="6"/>
    <s v="44032050 - Logs, pine, nes (saw logs or veneer logs)"/>
    <x v="0"/>
    <n v="69460"/>
    <n v="207"/>
  </r>
  <r>
    <x v="5"/>
    <x v="6"/>
    <s v="44032050 - Logs, pine, nes (saw logs or veneer logs)"/>
    <x v="2"/>
    <n v="168637"/>
    <n v="966"/>
  </r>
  <r>
    <x v="5"/>
    <x v="6"/>
    <s v="44032061 - Logs, hemlock, nes (saw logs or veneer logs)"/>
    <x v="0"/>
    <n v="611886"/>
    <n v="2599"/>
  </r>
  <r>
    <x v="5"/>
    <x v="6"/>
    <s v="44032061 - Logs, hemlock, nes (saw logs or veneer logs)"/>
    <x v="2"/>
    <n v="1682216"/>
    <n v="7728"/>
  </r>
  <r>
    <x v="5"/>
    <x v="6"/>
    <s v="44032062 - Logs, true fir (including balsam), nes (saw logs or veneer logs)"/>
    <x v="0"/>
    <n v="4561995"/>
    <n v="16991"/>
  </r>
  <r>
    <x v="5"/>
    <x v="6"/>
    <s v="44032062 - Logs, true fir (including balsam), nes (saw logs or veneer logs)"/>
    <x v="2"/>
    <n v="3094567"/>
    <n v="11179"/>
  </r>
  <r>
    <x v="5"/>
    <x v="6"/>
    <s v="44032070 - Logs, cedar, nes (saw logs or veneer logs)"/>
    <x v="0"/>
    <n v="1220604"/>
    <n v="2416"/>
  </r>
  <r>
    <x v="5"/>
    <x v="6"/>
    <s v="44032070 - Logs, cedar, nes (saw logs or veneer logs)"/>
    <x v="2"/>
    <n v="48081"/>
    <n v="216"/>
  </r>
  <r>
    <x v="5"/>
    <x v="6"/>
    <s v="44032080 - Logs, Douglas fir, nes (saw logs or veneer logs)"/>
    <x v="2"/>
    <n v="7518"/>
    <n v="88"/>
  </r>
  <r>
    <x v="5"/>
    <x v="6"/>
    <s v="44032090 - Logs, coniferous (softwood), nes (saw logs or veneer logs)"/>
    <x v="2"/>
    <n v="3098"/>
    <n v="24"/>
  </r>
  <r>
    <x v="5"/>
    <x v="6"/>
    <s v="44039920 - Logs, birch, nes (saw logs or veneer logs)"/>
    <x v="7"/>
    <n v="10710"/>
    <n v="153"/>
  </r>
  <r>
    <x v="5"/>
    <x v="6"/>
    <s v="44039920 - Logs, birch, nes (saw logs or veneer logs)"/>
    <x v="2"/>
    <n v="4741"/>
    <n v="16"/>
  </r>
  <r>
    <x v="5"/>
    <x v="6"/>
    <s v="44039940 - Logs, poplar, aspen and cottonwood, nes (saw logs or veneer logs)"/>
    <x v="7"/>
    <n v="323315"/>
    <n v="4209"/>
  </r>
  <r>
    <x v="5"/>
    <x v="6"/>
    <s v="44039990 - Logs, non-coniferous (hardwood) nes (saw logs or veneer logs)"/>
    <x v="2"/>
    <n v="2775"/>
    <n v="23"/>
  </r>
  <r>
    <x v="5"/>
    <x v="7"/>
    <s v="44032040 - Logs, spruce, nes (saw logs or veneer logs)"/>
    <x v="0"/>
    <n v="1381263"/>
    <n v="3847"/>
  </r>
  <r>
    <x v="5"/>
    <x v="7"/>
    <s v="44032040 - Logs, spruce, nes (saw logs or veneer logs)"/>
    <x v="7"/>
    <n v="612994"/>
    <n v="5673"/>
  </r>
  <r>
    <x v="5"/>
    <x v="7"/>
    <s v="44032040 - Logs, spruce, nes (saw logs or veneer logs)"/>
    <x v="2"/>
    <n v="153735"/>
    <n v="640"/>
  </r>
  <r>
    <x v="5"/>
    <x v="7"/>
    <s v="44032050 - Logs, pine, nes (saw logs or veneer logs)"/>
    <x v="2"/>
    <n v="60585"/>
    <n v="315"/>
  </r>
  <r>
    <x v="5"/>
    <x v="7"/>
    <s v="44032061 - Logs, hemlock, nes (saw logs or veneer logs)"/>
    <x v="0"/>
    <n v="1576559"/>
    <n v="4598"/>
  </r>
  <r>
    <x v="5"/>
    <x v="7"/>
    <s v="44032061 - Logs, hemlock, nes (saw logs or veneer logs)"/>
    <x v="7"/>
    <n v="98195"/>
    <n v="681"/>
  </r>
  <r>
    <x v="5"/>
    <x v="7"/>
    <s v="44032061 - Logs, hemlock, nes (saw logs or veneer logs)"/>
    <x v="2"/>
    <n v="636760"/>
    <n v="1661"/>
  </r>
  <r>
    <x v="5"/>
    <x v="7"/>
    <s v="44032062 - Logs, true fir (including balsam), nes (saw logs or veneer logs)"/>
    <x v="0"/>
    <n v="3474219"/>
    <n v="17125"/>
  </r>
  <r>
    <x v="5"/>
    <x v="7"/>
    <s v="44032062 - Logs, true fir (including balsam), nes (saw logs or veneer logs)"/>
    <x v="7"/>
    <n v="439370"/>
    <n v="4089"/>
  </r>
  <r>
    <x v="5"/>
    <x v="7"/>
    <s v="44032062 - Logs, true fir (including balsam), nes (saw logs or veneer logs)"/>
    <x v="2"/>
    <n v="8136"/>
    <n v="88"/>
  </r>
  <r>
    <x v="5"/>
    <x v="7"/>
    <s v="44032070 - Logs, cedar, nes (saw logs or veneer logs)"/>
    <x v="7"/>
    <n v="619900"/>
    <n v="3753"/>
  </r>
  <r>
    <x v="5"/>
    <x v="7"/>
    <s v="44032070 - Logs, cedar, nes (saw logs or veneer logs)"/>
    <x v="2"/>
    <n v="57623"/>
    <n v="200"/>
  </r>
  <r>
    <x v="5"/>
    <x v="7"/>
    <s v="44032080 - Logs, Douglas fir, nes (saw logs or veneer logs)"/>
    <x v="2"/>
    <n v="2559"/>
    <n v="29"/>
  </r>
  <r>
    <x v="5"/>
    <x v="7"/>
    <s v="44032090 - Logs, coniferous (softwood), nes (saw logs or veneer logs)"/>
    <x v="2"/>
    <n v="377009"/>
    <n v="1009"/>
  </r>
  <r>
    <x v="5"/>
    <x v="7"/>
    <s v="44039920 - Logs, birch, nes (saw logs or veneer logs)"/>
    <x v="7"/>
    <n v="47600"/>
    <n v="676"/>
  </r>
  <r>
    <x v="5"/>
    <x v="7"/>
    <s v="44039990 - Logs, non-coniferous (hardwood) nes (saw logs or veneer logs)"/>
    <x v="7"/>
    <n v="130200"/>
    <n v="1860"/>
  </r>
  <r>
    <x v="5"/>
    <x v="8"/>
    <s v="44032039 - Logs for pulping (pulpwood) softwood, nes"/>
    <x v="2"/>
    <n v="993875"/>
    <n v="23988"/>
  </r>
  <r>
    <x v="5"/>
    <x v="8"/>
    <s v="44032040 - Logs, spruce, nes (saw logs or veneer logs)"/>
    <x v="0"/>
    <n v="1469869"/>
    <n v="6432"/>
  </r>
  <r>
    <x v="5"/>
    <x v="8"/>
    <s v="44032040 - Logs, spruce, nes (saw logs or veneer logs)"/>
    <x v="2"/>
    <n v="70551"/>
    <n v="395"/>
  </r>
  <r>
    <x v="5"/>
    <x v="8"/>
    <s v="44032050 - Logs, pine, nes (saw logs or veneer logs)"/>
    <x v="2"/>
    <n v="141917"/>
    <n v="683"/>
  </r>
  <r>
    <x v="5"/>
    <x v="8"/>
    <s v="44032061 - Logs, hemlock, nes (saw logs or veneer logs)"/>
    <x v="0"/>
    <n v="1256873"/>
    <n v="7437"/>
  </r>
  <r>
    <x v="5"/>
    <x v="8"/>
    <s v="44032061 - Logs, hemlock, nes (saw logs or veneer logs)"/>
    <x v="2"/>
    <n v="1314507"/>
    <n v="34760"/>
  </r>
  <r>
    <x v="5"/>
    <x v="8"/>
    <s v="44032062 - Logs, true fir (including balsam), nes (saw logs or veneer logs)"/>
    <x v="0"/>
    <n v="3857594"/>
    <n v="11086"/>
  </r>
  <r>
    <x v="5"/>
    <x v="8"/>
    <s v="44032062 - Logs, true fir (including balsam), nes (saw logs or veneer logs)"/>
    <x v="2"/>
    <n v="10492"/>
    <n v="91"/>
  </r>
  <r>
    <x v="5"/>
    <x v="8"/>
    <s v="44032070 - Logs, cedar, nes (saw logs or veneer logs)"/>
    <x v="0"/>
    <n v="715135"/>
    <n v="2336"/>
  </r>
  <r>
    <x v="5"/>
    <x v="8"/>
    <s v="44032070 - Logs, cedar, nes (saw logs or veneer logs)"/>
    <x v="2"/>
    <n v="56859"/>
    <n v="246"/>
  </r>
  <r>
    <x v="5"/>
    <x v="8"/>
    <s v="44032090 - Logs, coniferous (softwood), nes (saw logs or veneer logs)"/>
    <x v="2"/>
    <n v="44641"/>
    <n v="206"/>
  </r>
  <r>
    <x v="5"/>
    <x v="8"/>
    <s v="44039920 - Logs, birch, nes (saw logs or veneer logs)"/>
    <x v="2"/>
    <n v="5009"/>
    <n v="50"/>
  </r>
  <r>
    <x v="5"/>
    <x v="8"/>
    <s v="44039940 - Logs, poplar, aspen and cottonwood, nes (saw logs or veneer logs)"/>
    <x v="0"/>
    <n v="4300"/>
    <n v="43"/>
  </r>
  <r>
    <x v="5"/>
    <x v="9"/>
    <s v="44032040 - Logs, spruce, nes (saw logs or veneer logs)"/>
    <x v="0"/>
    <n v="2810439"/>
    <n v="7992"/>
  </r>
  <r>
    <x v="5"/>
    <x v="9"/>
    <s v="44032040 - Logs, spruce, nes (saw logs or veneer logs)"/>
    <x v="2"/>
    <n v="204559"/>
    <n v="1385"/>
  </r>
  <r>
    <x v="5"/>
    <x v="9"/>
    <s v="44032050 - Logs, pine, nes (saw logs or veneer logs)"/>
    <x v="2"/>
    <n v="203041"/>
    <n v="1248"/>
  </r>
  <r>
    <x v="5"/>
    <x v="9"/>
    <s v="44032061 - Logs, hemlock, nes (saw logs or veneer logs)"/>
    <x v="0"/>
    <n v="1455912"/>
    <n v="9935"/>
  </r>
  <r>
    <x v="5"/>
    <x v="9"/>
    <s v="44032061 - Logs, hemlock, nes (saw logs or veneer logs)"/>
    <x v="2"/>
    <n v="1523692"/>
    <n v="34939"/>
  </r>
  <r>
    <x v="5"/>
    <x v="9"/>
    <s v="44032062 - Logs, true fir (including balsam), nes (saw logs or veneer logs)"/>
    <x v="0"/>
    <n v="3947151"/>
    <n v="22443"/>
  </r>
  <r>
    <x v="5"/>
    <x v="9"/>
    <s v="44032062 - Logs, true fir (including balsam), nes (saw logs or veneer logs)"/>
    <x v="2"/>
    <n v="869873"/>
    <n v="3942"/>
  </r>
  <r>
    <x v="5"/>
    <x v="9"/>
    <s v="44032070 - Logs, cedar, nes (saw logs or veneer logs)"/>
    <x v="0"/>
    <n v="210185"/>
    <n v="1581"/>
  </r>
  <r>
    <x v="5"/>
    <x v="9"/>
    <s v="44032070 - Logs, cedar, nes (saw logs or veneer logs)"/>
    <x v="6"/>
    <n v="50427"/>
    <n v="60"/>
  </r>
  <r>
    <x v="5"/>
    <x v="9"/>
    <s v="44032070 - Logs, cedar, nes (saw logs or veneer logs)"/>
    <x v="2"/>
    <n v="200043"/>
    <n v="538"/>
  </r>
  <r>
    <x v="5"/>
    <x v="9"/>
    <s v="44032080 - Logs, Douglas fir, nes (saw logs or veneer logs)"/>
    <x v="2"/>
    <n v="7779"/>
    <n v="87"/>
  </r>
  <r>
    <x v="5"/>
    <x v="9"/>
    <s v="44032090 - Logs, coniferous (softwood), nes (saw logs or veneer logs)"/>
    <x v="2"/>
    <n v="1559723"/>
    <n v="22445"/>
  </r>
  <r>
    <x v="5"/>
    <x v="9"/>
    <s v="44039990 - Logs, non-coniferous (hardwood) nes (saw logs or veneer logs)"/>
    <x v="23"/>
    <n v="7810"/>
    <n v="30"/>
  </r>
  <r>
    <x v="5"/>
    <x v="10"/>
    <s v="44032039 - Logs for pulping (pulpwood) softwood, nes"/>
    <x v="7"/>
    <n v="629000"/>
    <n v="13686"/>
  </r>
  <r>
    <x v="5"/>
    <x v="10"/>
    <s v="44032039 - Logs for pulping (pulpwood) softwood, nes"/>
    <x v="2"/>
    <n v="466402"/>
    <n v="10773"/>
  </r>
  <r>
    <x v="5"/>
    <x v="10"/>
    <s v="44032040 - Logs, spruce, nes (saw logs or veneer logs)"/>
    <x v="0"/>
    <n v="1959461"/>
    <n v="14220"/>
  </r>
  <r>
    <x v="5"/>
    <x v="10"/>
    <s v="44032040 - Logs, spruce, nes (saw logs or veneer logs)"/>
    <x v="2"/>
    <n v="412467"/>
    <n v="2390"/>
  </r>
  <r>
    <x v="5"/>
    <x v="10"/>
    <s v="44032050 - Logs, pine, nes (saw logs or veneer logs)"/>
    <x v="2"/>
    <n v="227713"/>
    <n v="1055"/>
  </r>
  <r>
    <x v="5"/>
    <x v="10"/>
    <s v="44032061 - Logs, hemlock, nes (saw logs or veneer logs)"/>
    <x v="0"/>
    <n v="675033"/>
    <n v="6280"/>
  </r>
  <r>
    <x v="5"/>
    <x v="10"/>
    <s v="44032061 - Logs, hemlock, nes (saw logs or veneer logs)"/>
    <x v="2"/>
    <n v="864039"/>
    <n v="8937"/>
  </r>
  <r>
    <x v="5"/>
    <x v="10"/>
    <s v="44032062 - Logs, true fir (including balsam), nes (saw logs or veneer logs)"/>
    <x v="0"/>
    <n v="499349"/>
    <n v="4609"/>
  </r>
  <r>
    <x v="5"/>
    <x v="10"/>
    <s v="44032062 - Logs, true fir (including balsam), nes (saw logs or veneer logs)"/>
    <x v="7"/>
    <n v="19300"/>
    <n v="89"/>
  </r>
  <r>
    <x v="5"/>
    <x v="10"/>
    <s v="44032062 - Logs, true fir (including balsam), nes (saw logs or veneer logs)"/>
    <x v="2"/>
    <n v="526413"/>
    <n v="1398"/>
  </r>
  <r>
    <x v="5"/>
    <x v="10"/>
    <s v="44032070 - Logs, cedar, nes (saw logs or veneer logs)"/>
    <x v="2"/>
    <n v="685630"/>
    <n v="1584"/>
  </r>
  <r>
    <x v="5"/>
    <x v="10"/>
    <s v="44032080 - Logs, Douglas fir, nes (saw logs or veneer logs)"/>
    <x v="2"/>
    <n v="2629"/>
    <n v="5"/>
  </r>
  <r>
    <x v="5"/>
    <x v="10"/>
    <s v="44032090 - Logs, coniferous (softwood), nes (saw logs or veneer logs)"/>
    <x v="2"/>
    <n v="447162"/>
    <n v="9822"/>
  </r>
  <r>
    <x v="5"/>
    <x v="10"/>
    <s v="44039911 - Logs for pulping (pulpwood) poplar, aspen and cottonwood"/>
    <x v="2"/>
    <n v="81454"/>
    <n v="1001"/>
  </r>
  <r>
    <x v="5"/>
    <x v="10"/>
    <s v="44039919 - Logs for pulping (pulpwood) non coniferous (hardwood), nes"/>
    <x v="2"/>
    <n v="2128"/>
    <n v="1"/>
  </r>
  <r>
    <x v="5"/>
    <x v="10"/>
    <s v="44039940 - Logs, poplar, aspen and cottonwood, nes (saw logs or veneer logs)"/>
    <x v="2"/>
    <n v="24680"/>
    <n v="107"/>
  </r>
  <r>
    <x v="5"/>
    <x v="11"/>
    <s v="44032039 - Logs for pulping (pulpwood) softwood, nes"/>
    <x v="2"/>
    <n v="503398"/>
    <n v="12694"/>
  </r>
  <r>
    <x v="5"/>
    <x v="11"/>
    <s v="44032040 - Logs, spruce, nes (saw logs or veneer logs)"/>
    <x v="0"/>
    <n v="3908623"/>
    <n v="16027"/>
  </r>
  <r>
    <x v="5"/>
    <x v="11"/>
    <s v="44032040 - Logs, spruce, nes (saw logs or veneer logs)"/>
    <x v="2"/>
    <n v="237174"/>
    <n v="1881"/>
  </r>
  <r>
    <x v="5"/>
    <x v="11"/>
    <s v="44032050 - Logs, pine, nes (saw logs or veneer logs)"/>
    <x v="0"/>
    <n v="18985"/>
    <n v="187"/>
  </r>
  <r>
    <x v="5"/>
    <x v="11"/>
    <s v="44032050 - Logs, pine, nes (saw logs or veneer logs)"/>
    <x v="2"/>
    <n v="228051"/>
    <n v="1320"/>
  </r>
  <r>
    <x v="5"/>
    <x v="11"/>
    <s v="44032061 - Logs, hemlock, nes (saw logs or veneer logs)"/>
    <x v="0"/>
    <n v="1149073"/>
    <n v="7799"/>
  </r>
  <r>
    <x v="5"/>
    <x v="11"/>
    <s v="44032061 - Logs, hemlock, nes (saw logs or veneer logs)"/>
    <x v="2"/>
    <n v="1626489"/>
    <n v="12410"/>
  </r>
  <r>
    <x v="5"/>
    <x v="11"/>
    <s v="44032062 - Logs, true fir (including balsam), nes (saw logs or veneer logs)"/>
    <x v="0"/>
    <n v="1871198"/>
    <n v="7787"/>
  </r>
  <r>
    <x v="5"/>
    <x v="11"/>
    <s v="44032062 - Logs, true fir (including balsam), nes (saw logs or veneer logs)"/>
    <x v="2"/>
    <n v="2342671"/>
    <n v="5028"/>
  </r>
  <r>
    <x v="5"/>
    <x v="11"/>
    <s v="44032070 - Logs, cedar, nes (saw logs or veneer logs)"/>
    <x v="0"/>
    <n v="6074"/>
    <n v="67"/>
  </r>
  <r>
    <x v="5"/>
    <x v="11"/>
    <s v="44032070 - Logs, cedar, nes (saw logs or veneer logs)"/>
    <x v="2"/>
    <n v="6393"/>
    <n v="36"/>
  </r>
  <r>
    <x v="5"/>
    <x v="11"/>
    <s v="44032080 - Logs, Douglas fir, nes (saw logs or veneer logs)"/>
    <x v="0"/>
    <n v="363100"/>
    <n v="1824"/>
  </r>
  <r>
    <x v="5"/>
    <x v="11"/>
    <s v="44032080 - Logs, Douglas fir, nes (saw logs or veneer logs)"/>
    <x v="2"/>
    <n v="10253"/>
    <n v="63"/>
  </r>
  <r>
    <x v="5"/>
    <x v="11"/>
    <s v="44032090 - Logs, coniferous (softwood), nes (saw logs or veneer logs)"/>
    <x v="0"/>
    <n v="199693"/>
    <n v="1362"/>
  </r>
  <r>
    <x v="5"/>
    <x v="11"/>
    <s v="44032090 - Logs, coniferous (softwood), nes (saw logs or veneer logs)"/>
    <x v="2"/>
    <n v="49629"/>
    <n v="346"/>
  </r>
  <r>
    <x v="5"/>
    <x v="11"/>
    <s v="44039990 - Logs, non-coniferous (hardwood) nes (saw logs or veneer logs)"/>
    <x v="2"/>
    <n v="4425"/>
    <n v="1"/>
  </r>
  <r>
    <x v="6"/>
    <x v="0"/>
    <s v="44032031 - Logs for pulping (pulpwood) balsam, fir and spruce"/>
    <x v="2"/>
    <n v="620246"/>
    <n v="17678"/>
  </r>
  <r>
    <x v="6"/>
    <x v="0"/>
    <s v="44032039 - Logs for pulping (pulpwood) softwood, nes"/>
    <x v="2"/>
    <n v="506389"/>
    <n v="12924"/>
  </r>
  <r>
    <x v="6"/>
    <x v="0"/>
    <s v="44032040 - Logs, spruce, nes (saw logs or veneer logs)"/>
    <x v="0"/>
    <n v="1901506"/>
    <n v="5970"/>
  </r>
  <r>
    <x v="6"/>
    <x v="0"/>
    <s v="44032040 - Logs, spruce, nes (saw logs or veneer logs)"/>
    <x v="2"/>
    <n v="1770665"/>
    <n v="7444"/>
  </r>
  <r>
    <x v="6"/>
    <x v="0"/>
    <s v="44032050 - Logs, pine, nes (saw logs or veneer logs)"/>
    <x v="2"/>
    <n v="103214"/>
    <n v="579"/>
  </r>
  <r>
    <x v="6"/>
    <x v="0"/>
    <s v="44032061 - Logs, hemlock, nes (saw logs or veneer logs)"/>
    <x v="0"/>
    <n v="1623925"/>
    <n v="9111"/>
  </r>
  <r>
    <x v="6"/>
    <x v="0"/>
    <s v="44032061 - Logs, hemlock, nes (saw logs or veneer logs)"/>
    <x v="2"/>
    <n v="1961620"/>
    <n v="25438"/>
  </r>
  <r>
    <x v="6"/>
    <x v="0"/>
    <s v="44032062 - Logs, true fir (including balsam), nes (saw logs or veneer logs)"/>
    <x v="0"/>
    <n v="8585859"/>
    <n v="42491"/>
  </r>
  <r>
    <x v="6"/>
    <x v="0"/>
    <s v="44032062 - Logs, true fir (including balsam), nes (saw logs or veneer logs)"/>
    <x v="2"/>
    <n v="425161"/>
    <n v="3215"/>
  </r>
  <r>
    <x v="6"/>
    <x v="0"/>
    <s v="44032070 - Logs, cedar, nes (saw logs or veneer logs)"/>
    <x v="2"/>
    <n v="21215"/>
    <n v="56"/>
  </r>
  <r>
    <x v="6"/>
    <x v="0"/>
    <s v="44032080 - Logs, Douglas fir, nes (saw logs or veneer logs)"/>
    <x v="2"/>
    <n v="2576"/>
    <n v="29"/>
  </r>
  <r>
    <x v="6"/>
    <x v="0"/>
    <s v="44032090 - Logs, coniferous (softwood), nes (saw logs or veneer logs)"/>
    <x v="2"/>
    <n v="161704"/>
    <n v="1444"/>
  </r>
  <r>
    <x v="6"/>
    <x v="0"/>
    <s v="44039911 - Logs for pulping (pulpwood) poplar, aspen and cottonwood"/>
    <x v="2"/>
    <n v="298449"/>
    <n v="3319"/>
  </r>
  <r>
    <x v="6"/>
    <x v="0"/>
    <s v="44039940 - Logs, poplar, aspen and cottonwood, nes (saw logs or veneer logs)"/>
    <x v="2"/>
    <n v="26982"/>
    <n v="318"/>
  </r>
  <r>
    <x v="6"/>
    <x v="0"/>
    <s v="44039990 - Logs, non-coniferous (hardwood) nes (saw logs or veneer logs)"/>
    <x v="0"/>
    <n v="23967"/>
    <n v="14"/>
  </r>
  <r>
    <x v="6"/>
    <x v="1"/>
    <s v="44032039 - Logs for pulping (pulpwood) softwood, nes"/>
    <x v="2"/>
    <n v="502724"/>
    <n v="11633"/>
  </r>
  <r>
    <x v="6"/>
    <x v="1"/>
    <s v="44032040 - Logs, spruce, nes (saw logs or veneer logs)"/>
    <x v="0"/>
    <n v="2656801"/>
    <n v="9163"/>
  </r>
  <r>
    <x v="6"/>
    <x v="1"/>
    <s v="44032040 - Logs, spruce, nes (saw logs or veneer logs)"/>
    <x v="2"/>
    <n v="4978943"/>
    <n v="12502"/>
  </r>
  <r>
    <x v="6"/>
    <x v="1"/>
    <s v="44032050 - Logs, pine, nes (saw logs or veneer logs)"/>
    <x v="0"/>
    <n v="62400"/>
    <n v="1329"/>
  </r>
  <r>
    <x v="6"/>
    <x v="1"/>
    <s v="44032050 - Logs, pine, nes (saw logs or veneer logs)"/>
    <x v="2"/>
    <n v="179085"/>
    <n v="724"/>
  </r>
  <r>
    <x v="6"/>
    <x v="1"/>
    <s v="44032061 - Logs, hemlock, nes (saw logs or veneer logs)"/>
    <x v="2"/>
    <n v="1967035"/>
    <n v="11896"/>
  </r>
  <r>
    <x v="6"/>
    <x v="1"/>
    <s v="44032062 - Logs, true fir (including balsam), nes (saw logs or veneer logs)"/>
    <x v="0"/>
    <n v="4005233"/>
    <n v="17623"/>
  </r>
  <r>
    <x v="6"/>
    <x v="1"/>
    <s v="44032062 - Logs, true fir (including balsam), nes (saw logs or veneer logs)"/>
    <x v="2"/>
    <n v="2858672"/>
    <n v="7052"/>
  </r>
  <r>
    <x v="6"/>
    <x v="1"/>
    <s v="44032070 - Logs, cedar, nes (saw logs or veneer logs)"/>
    <x v="2"/>
    <n v="1026354"/>
    <n v="2140"/>
  </r>
  <r>
    <x v="6"/>
    <x v="1"/>
    <s v="44032090 - Logs, coniferous (softwood), nes (saw logs or veneer logs)"/>
    <x v="2"/>
    <n v="82074"/>
    <n v="296"/>
  </r>
  <r>
    <x v="6"/>
    <x v="2"/>
    <s v="44032031 - Logs for pulping (pulpwood) balsam, fir and spruce"/>
    <x v="2"/>
    <n v="687725"/>
    <n v="12284"/>
  </r>
  <r>
    <x v="6"/>
    <x v="2"/>
    <s v="44032039 - Logs for pulping (pulpwood) softwood, nes"/>
    <x v="2"/>
    <n v="1840267"/>
    <n v="41539"/>
  </r>
  <r>
    <x v="6"/>
    <x v="2"/>
    <s v="44032040 - Logs, spruce, nes (saw logs or veneer logs)"/>
    <x v="0"/>
    <n v="1087783"/>
    <n v="7149"/>
  </r>
  <r>
    <x v="6"/>
    <x v="2"/>
    <s v="44032040 - Logs, spruce, nes (saw logs or veneer logs)"/>
    <x v="2"/>
    <n v="1601131"/>
    <n v="8619"/>
  </r>
  <r>
    <x v="6"/>
    <x v="2"/>
    <s v="44032050 - Logs, pine, nes (saw logs or veneer logs)"/>
    <x v="2"/>
    <n v="266221"/>
    <n v="1231"/>
  </r>
  <r>
    <x v="6"/>
    <x v="2"/>
    <s v="44032061 - Logs, hemlock, nes (saw logs or veneer logs)"/>
    <x v="0"/>
    <n v="1855904"/>
    <n v="11042"/>
  </r>
  <r>
    <x v="6"/>
    <x v="2"/>
    <s v="44032061 - Logs, hemlock, nes (saw logs or veneer logs)"/>
    <x v="2"/>
    <n v="191660"/>
    <n v="2057"/>
  </r>
  <r>
    <x v="6"/>
    <x v="2"/>
    <s v="44032062 - Logs, true fir (including balsam), nes (saw logs or veneer logs)"/>
    <x v="0"/>
    <n v="2593171"/>
    <n v="15853"/>
  </r>
  <r>
    <x v="6"/>
    <x v="2"/>
    <s v="44032062 - Logs, true fir (including balsam), nes (saw logs or veneer logs)"/>
    <x v="2"/>
    <n v="35578"/>
    <n v="212"/>
  </r>
  <r>
    <x v="6"/>
    <x v="2"/>
    <s v="44032070 - Logs, cedar, nes (saw logs or veneer logs)"/>
    <x v="0"/>
    <n v="153048"/>
    <n v="906"/>
  </r>
  <r>
    <x v="6"/>
    <x v="2"/>
    <s v="44032070 - Logs, cedar, nes (saw logs or veneer logs)"/>
    <x v="2"/>
    <n v="480385"/>
    <n v="2318"/>
  </r>
  <r>
    <x v="6"/>
    <x v="2"/>
    <s v="44032080 - Logs, Douglas fir, nes (saw logs or veneer logs)"/>
    <x v="2"/>
    <n v="7346"/>
    <n v="15"/>
  </r>
  <r>
    <x v="6"/>
    <x v="2"/>
    <s v="44032090 - Logs, coniferous (softwood), nes (saw logs or veneer logs)"/>
    <x v="15"/>
    <n v="7294"/>
    <n v="136"/>
  </r>
  <r>
    <x v="6"/>
    <x v="2"/>
    <s v="44032090 - Logs, coniferous (softwood), nes (saw logs or veneer logs)"/>
    <x v="2"/>
    <n v="25596"/>
    <n v="84"/>
  </r>
  <r>
    <x v="6"/>
    <x v="3"/>
    <s v="44032031 - Logs for pulping (pulpwood) balsam, fir and spruce"/>
    <x v="2"/>
    <n v="851360"/>
    <n v="24049"/>
  </r>
  <r>
    <x v="6"/>
    <x v="3"/>
    <s v="44032040 - Logs, spruce, nes (saw logs or veneer logs)"/>
    <x v="0"/>
    <n v="451003"/>
    <n v="3337"/>
  </r>
  <r>
    <x v="6"/>
    <x v="3"/>
    <s v="44032040 - Logs, spruce, nes (saw logs or veneer logs)"/>
    <x v="2"/>
    <n v="392845"/>
    <n v="2440"/>
  </r>
  <r>
    <x v="6"/>
    <x v="3"/>
    <s v="44032050 - Logs, pine, nes (saw logs or veneer logs)"/>
    <x v="2"/>
    <n v="199216"/>
    <n v="994"/>
  </r>
  <r>
    <x v="6"/>
    <x v="3"/>
    <s v="44032061 - Logs, hemlock, nes (saw logs or veneer logs)"/>
    <x v="2"/>
    <n v="649898"/>
    <n v="4925"/>
  </r>
  <r>
    <x v="6"/>
    <x v="3"/>
    <s v="44032062 - Logs, true fir (including balsam), nes (saw logs or veneer logs)"/>
    <x v="0"/>
    <n v="2751281"/>
    <n v="18594"/>
  </r>
  <r>
    <x v="6"/>
    <x v="3"/>
    <s v="44032062 - Logs, true fir (including balsam), nes (saw logs or veneer logs)"/>
    <x v="7"/>
    <n v="1309000"/>
    <n v="14452"/>
  </r>
  <r>
    <x v="6"/>
    <x v="3"/>
    <s v="44032062 - Logs, true fir (including balsam), nes (saw logs or veneer logs)"/>
    <x v="2"/>
    <n v="2537461"/>
    <n v="7072"/>
  </r>
  <r>
    <x v="6"/>
    <x v="3"/>
    <s v="44032070 - Logs, cedar, nes (saw logs or veneer logs)"/>
    <x v="2"/>
    <n v="47095"/>
    <n v="218"/>
  </r>
  <r>
    <x v="6"/>
    <x v="3"/>
    <s v="44032080 - Logs, Douglas fir, nes (saw logs or veneer logs)"/>
    <x v="27"/>
    <n v="36884"/>
    <n v="61"/>
  </r>
  <r>
    <x v="6"/>
    <x v="3"/>
    <s v="44032080 - Logs, Douglas fir, nes (saw logs or veneer logs)"/>
    <x v="2"/>
    <n v="171877"/>
    <n v="834"/>
  </r>
  <r>
    <x v="6"/>
    <x v="3"/>
    <s v="44032090 - Logs, coniferous (softwood), nes (saw logs or veneer logs)"/>
    <x v="2"/>
    <n v="699242"/>
    <n v="1741"/>
  </r>
  <r>
    <x v="6"/>
    <x v="3"/>
    <s v="44039930 - Logs, maple, nes (saw logs or veneer logs)"/>
    <x v="0"/>
    <n v="46596"/>
    <n v="25"/>
  </r>
  <r>
    <x v="6"/>
    <x v="3"/>
    <s v="44039930 - Logs, maple, nes (saw logs or veneer logs)"/>
    <x v="2"/>
    <n v="2560"/>
    <n v="31"/>
  </r>
  <r>
    <x v="6"/>
    <x v="3"/>
    <s v="44039990 - Logs, non-coniferous (hardwood) nes (saw logs or veneer logs)"/>
    <x v="2"/>
    <n v="23675"/>
    <n v="272"/>
  </r>
  <r>
    <x v="6"/>
    <x v="4"/>
    <s v="44032040 - Logs, spruce, nes (saw logs or veneer logs)"/>
    <x v="2"/>
    <n v="60570"/>
    <n v="561"/>
  </r>
  <r>
    <x v="6"/>
    <x v="4"/>
    <s v="44032050 - Logs, pine, nes (saw logs or veneer logs)"/>
    <x v="2"/>
    <n v="333486"/>
    <n v="1552"/>
  </r>
  <r>
    <x v="6"/>
    <x v="4"/>
    <s v="44032062 - Logs, true fir (including balsam), nes (saw logs or veneer logs)"/>
    <x v="2"/>
    <n v="3071"/>
    <n v="35"/>
  </r>
  <r>
    <x v="6"/>
    <x v="4"/>
    <s v="44032070 - Logs, cedar, nes (saw logs or veneer logs)"/>
    <x v="2"/>
    <n v="23789"/>
    <n v="60"/>
  </r>
  <r>
    <x v="6"/>
    <x v="4"/>
    <s v="44039100 - Logs, Oak (Quercus spp)"/>
    <x v="2"/>
    <n v="34996"/>
    <n v="407"/>
  </r>
  <r>
    <x v="6"/>
    <x v="4"/>
    <s v="44039911 - Logs for pulping (pulpwood) poplar, aspen and cottonwood"/>
    <x v="23"/>
    <n v="2959"/>
    <n v="32"/>
  </r>
  <r>
    <x v="6"/>
    <x v="4"/>
    <s v="44039920 - Logs, birch, nes (saw logs or veneer logs)"/>
    <x v="2"/>
    <n v="20394"/>
    <n v="34"/>
  </r>
  <r>
    <x v="6"/>
    <x v="4"/>
    <s v="44039930 - Logs, maple, nes (saw logs or veneer logs)"/>
    <x v="6"/>
    <n v="13608"/>
    <n v="21"/>
  </r>
  <r>
    <x v="6"/>
    <x v="4"/>
    <s v="44039940 - Logs, poplar, aspen and cottonwood, nes (saw logs or veneer logs)"/>
    <x v="2"/>
    <n v="11368"/>
    <n v="55"/>
  </r>
  <r>
    <x v="6"/>
    <x v="4"/>
    <s v="44039990 - Logs, non-coniferous (hardwood) nes (saw logs or veneer logs)"/>
    <x v="6"/>
    <n v="77401"/>
    <n v="75"/>
  </r>
  <r>
    <x v="6"/>
    <x v="4"/>
    <s v="44039990 - Logs, non-coniferous (hardwood) nes (saw logs or veneer logs)"/>
    <x v="2"/>
    <n v="14896"/>
    <n v="109"/>
  </r>
  <r>
    <x v="6"/>
    <x v="5"/>
    <s v="44032040 - Logs, spruce, nes (saw logs or veneer logs)"/>
    <x v="2"/>
    <n v="104898"/>
    <n v="787"/>
  </r>
  <r>
    <x v="6"/>
    <x v="5"/>
    <s v="44032050 - Logs, pine, nes (saw logs or veneer logs)"/>
    <x v="2"/>
    <n v="304889"/>
    <n v="1596"/>
  </r>
  <r>
    <x v="6"/>
    <x v="5"/>
    <s v="44032061 - Logs, hemlock, nes (saw logs or veneer logs)"/>
    <x v="0"/>
    <n v="27899"/>
    <n v="195"/>
  </r>
  <r>
    <x v="6"/>
    <x v="5"/>
    <s v="44032061 - Logs, hemlock, nes (saw logs or veneer logs)"/>
    <x v="6"/>
    <n v="8000"/>
    <n v="69"/>
  </r>
  <r>
    <x v="6"/>
    <x v="5"/>
    <s v="44032061 - Logs, hemlock, nes (saw logs or veneer logs)"/>
    <x v="2"/>
    <n v="1693308"/>
    <n v="9426"/>
  </r>
  <r>
    <x v="6"/>
    <x v="5"/>
    <s v="44032062 - Logs, true fir (including balsam), nes (saw logs or veneer logs)"/>
    <x v="0"/>
    <n v="293773"/>
    <n v="1248"/>
  </r>
  <r>
    <x v="6"/>
    <x v="5"/>
    <s v="44032062 - Logs, true fir (including balsam), nes (saw logs or veneer logs)"/>
    <x v="2"/>
    <n v="1384028"/>
    <n v="2367"/>
  </r>
  <r>
    <x v="6"/>
    <x v="5"/>
    <s v="44032070 - Logs, cedar, nes (saw logs or veneer logs)"/>
    <x v="2"/>
    <n v="43744"/>
    <n v="115"/>
  </r>
  <r>
    <x v="6"/>
    <x v="5"/>
    <s v="44032080 - Logs, Douglas fir, nes (saw logs or veneer logs)"/>
    <x v="2"/>
    <n v="8246"/>
    <n v="65"/>
  </r>
  <r>
    <x v="6"/>
    <x v="5"/>
    <s v="44032090 - Logs, coniferous (softwood), nes (saw logs or veneer logs)"/>
    <x v="2"/>
    <n v="3849"/>
    <n v="91"/>
  </r>
  <r>
    <x v="6"/>
    <x v="5"/>
    <s v="44039930 - Logs, maple, nes (saw logs or veneer logs)"/>
    <x v="0"/>
    <n v="35581"/>
    <n v="19"/>
  </r>
  <r>
    <x v="6"/>
    <x v="5"/>
    <s v="44039990 - Logs, non-coniferous (hardwood) nes (saw logs or veneer logs)"/>
    <x v="22"/>
    <n v="17927"/>
    <n v="18"/>
  </r>
  <r>
    <x v="6"/>
    <x v="5"/>
    <s v="44039990 - Logs, non-coniferous (hardwood) nes (saw logs or veneer logs)"/>
    <x v="6"/>
    <n v="20529"/>
    <n v="18"/>
  </r>
  <r>
    <x v="6"/>
    <x v="6"/>
    <s v="44032031 - Logs for pulping (pulpwood) balsam, fir and spruce"/>
    <x v="7"/>
    <n v="9600"/>
    <n v="106"/>
  </r>
  <r>
    <x v="6"/>
    <x v="6"/>
    <s v="44032039 - Logs for pulping (pulpwood) softwood, nes"/>
    <x v="2"/>
    <n v="551687"/>
    <n v="11448"/>
  </r>
  <r>
    <x v="6"/>
    <x v="6"/>
    <s v="44032040 - Logs, spruce, nes (saw logs or veneer logs)"/>
    <x v="7"/>
    <n v="74170"/>
    <n v="862"/>
  </r>
  <r>
    <x v="6"/>
    <x v="6"/>
    <s v="44032040 - Logs, spruce, nes (saw logs or veneer logs)"/>
    <x v="2"/>
    <n v="79923"/>
    <n v="541"/>
  </r>
  <r>
    <x v="6"/>
    <x v="6"/>
    <s v="44032050 - Logs, pine, nes (saw logs or veneer logs)"/>
    <x v="2"/>
    <n v="206601"/>
    <n v="1009"/>
  </r>
  <r>
    <x v="6"/>
    <x v="6"/>
    <s v="44032061 - Logs, hemlock, nes (saw logs or veneer logs)"/>
    <x v="7"/>
    <n v="613082"/>
    <n v="8383"/>
  </r>
  <r>
    <x v="6"/>
    <x v="6"/>
    <s v="44032061 - Logs, hemlock, nes (saw logs or veneer logs)"/>
    <x v="2"/>
    <n v="822360"/>
    <n v="8240"/>
  </r>
  <r>
    <x v="6"/>
    <x v="6"/>
    <s v="44032062 - Logs, true fir (including balsam), nes (saw logs or veneer logs)"/>
    <x v="7"/>
    <n v="322461"/>
    <n v="3900"/>
  </r>
  <r>
    <x v="6"/>
    <x v="6"/>
    <s v="44032062 - Logs, true fir (including balsam), nes (saw logs or veneer logs)"/>
    <x v="2"/>
    <n v="701570"/>
    <n v="1323"/>
  </r>
  <r>
    <x v="6"/>
    <x v="6"/>
    <s v="44032070 - Logs, cedar, nes (saw logs or veneer logs)"/>
    <x v="2"/>
    <n v="71319"/>
    <n v="233"/>
  </r>
  <r>
    <x v="6"/>
    <x v="6"/>
    <s v="44032080 - Logs, Douglas fir, nes (saw logs or veneer logs)"/>
    <x v="6"/>
    <n v="23500"/>
    <n v="156"/>
  </r>
  <r>
    <x v="6"/>
    <x v="6"/>
    <s v="44032090 - Logs, coniferous (softwood), nes (saw logs or veneer logs)"/>
    <x v="2"/>
    <n v="4807"/>
    <n v="38"/>
  </r>
  <r>
    <x v="6"/>
    <x v="6"/>
    <s v="44039990 - Logs, non-coniferous (hardwood) nes (saw logs or veneer logs)"/>
    <x v="2"/>
    <n v="7949"/>
    <n v="11"/>
  </r>
  <r>
    <x v="6"/>
    <x v="7"/>
    <s v="44032040 - Logs, spruce, nes (saw logs or veneer logs)"/>
    <x v="0"/>
    <n v="2517419"/>
    <n v="5820"/>
  </r>
  <r>
    <x v="6"/>
    <x v="7"/>
    <s v="44032040 - Logs, spruce, nes (saw logs or veneer logs)"/>
    <x v="6"/>
    <n v="3087"/>
    <n v="27"/>
  </r>
  <r>
    <x v="6"/>
    <x v="7"/>
    <s v="44032040 - Logs, spruce, nes (saw logs or veneer logs)"/>
    <x v="2"/>
    <n v="141361"/>
    <n v="579"/>
  </r>
  <r>
    <x v="6"/>
    <x v="7"/>
    <s v="44032050 - Logs, pine, nes (saw logs or veneer logs)"/>
    <x v="2"/>
    <n v="325018"/>
    <n v="1769"/>
  </r>
  <r>
    <x v="6"/>
    <x v="7"/>
    <s v="44032061 - Logs, hemlock, nes (saw logs or veneer logs)"/>
    <x v="0"/>
    <n v="444232"/>
    <n v="2203"/>
  </r>
  <r>
    <x v="6"/>
    <x v="7"/>
    <s v="44032061 - Logs, hemlock, nes (saw logs or veneer logs)"/>
    <x v="6"/>
    <n v="3087"/>
    <n v="27"/>
  </r>
  <r>
    <x v="6"/>
    <x v="7"/>
    <s v="44032061 - Logs, hemlock, nes (saw logs or veneer logs)"/>
    <x v="2"/>
    <n v="860865"/>
    <n v="8786"/>
  </r>
  <r>
    <x v="6"/>
    <x v="7"/>
    <s v="44032062 - Logs, true fir (including balsam), nes (saw logs or veneer logs)"/>
    <x v="0"/>
    <n v="1614775"/>
    <n v="5626"/>
  </r>
  <r>
    <x v="6"/>
    <x v="7"/>
    <s v="44032062 - Logs, true fir (including balsam), nes (saw logs or veneer logs)"/>
    <x v="2"/>
    <n v="1016841"/>
    <n v="2356"/>
  </r>
  <r>
    <x v="6"/>
    <x v="7"/>
    <s v="44032070 - Logs, cedar, nes (saw logs or veneer logs)"/>
    <x v="2"/>
    <n v="6996"/>
    <n v="22"/>
  </r>
  <r>
    <x v="6"/>
    <x v="7"/>
    <s v="44032080 - Logs, Douglas fir, nes (saw logs or veneer logs)"/>
    <x v="2"/>
    <n v="9241"/>
    <n v="35"/>
  </r>
  <r>
    <x v="6"/>
    <x v="7"/>
    <s v="44032090 - Logs, coniferous (softwood), nes (saw logs or veneer logs)"/>
    <x v="2"/>
    <n v="20985"/>
    <n v="59"/>
  </r>
  <r>
    <x v="6"/>
    <x v="7"/>
    <s v="44039920 - Logs, birch, nes (saw logs or veneer logs)"/>
    <x v="2"/>
    <n v="17800"/>
    <n v="452"/>
  </r>
  <r>
    <x v="6"/>
    <x v="7"/>
    <s v="44039930 - Logs, maple, nes (saw logs or veneer logs)"/>
    <x v="2"/>
    <n v="16888"/>
    <n v="507"/>
  </r>
  <r>
    <x v="6"/>
    <x v="7"/>
    <s v="44039940 - Logs, poplar, aspen and cottonwood, nes (saw logs or veneer logs)"/>
    <x v="2"/>
    <n v="12837"/>
    <n v="64"/>
  </r>
  <r>
    <x v="6"/>
    <x v="7"/>
    <s v="44039990 - Logs, non-coniferous (hardwood) nes (saw logs or veneer logs)"/>
    <x v="22"/>
    <n v="4800"/>
    <n v="10"/>
  </r>
  <r>
    <x v="6"/>
    <x v="7"/>
    <s v="44039990 - Logs, non-coniferous (hardwood) nes (saw logs or veneer logs)"/>
    <x v="2"/>
    <n v="19464"/>
    <n v="188"/>
  </r>
  <r>
    <x v="6"/>
    <x v="8"/>
    <s v="44032040 - Logs, spruce, nes (saw logs or veneer logs)"/>
    <x v="0"/>
    <n v="343460"/>
    <n v="2402"/>
  </r>
  <r>
    <x v="6"/>
    <x v="8"/>
    <s v="44032040 - Logs, spruce, nes (saw logs or veneer logs)"/>
    <x v="2"/>
    <n v="191116"/>
    <n v="1249"/>
  </r>
  <r>
    <x v="6"/>
    <x v="8"/>
    <s v="44032050 - Logs, pine, nes (saw logs or veneer logs)"/>
    <x v="2"/>
    <n v="202748"/>
    <n v="948"/>
  </r>
  <r>
    <x v="6"/>
    <x v="8"/>
    <s v="44032061 - Logs, hemlock, nes (saw logs or veneer logs)"/>
    <x v="0"/>
    <n v="164699"/>
    <n v="804"/>
  </r>
  <r>
    <x v="6"/>
    <x v="8"/>
    <s v="44032061 - Logs, hemlock, nes (saw logs or veneer logs)"/>
    <x v="2"/>
    <n v="497533"/>
    <n v="6640"/>
  </r>
  <r>
    <x v="6"/>
    <x v="8"/>
    <s v="44032062 - Logs, true fir (including balsam), nes (saw logs or veneer logs)"/>
    <x v="0"/>
    <n v="1113769"/>
    <n v="5426"/>
  </r>
  <r>
    <x v="6"/>
    <x v="8"/>
    <s v="44032062 - Logs, true fir (including balsam), nes (saw logs or veneer logs)"/>
    <x v="2"/>
    <n v="865628"/>
    <n v="2491"/>
  </r>
  <r>
    <x v="6"/>
    <x v="8"/>
    <s v="44032070 - Logs, cedar, nes (saw logs or veneer logs)"/>
    <x v="2"/>
    <n v="25211"/>
    <n v="67"/>
  </r>
  <r>
    <x v="6"/>
    <x v="8"/>
    <s v="44032080 - Logs, Douglas fir, nes (saw logs or veneer logs)"/>
    <x v="2"/>
    <n v="55554"/>
    <n v="176"/>
  </r>
  <r>
    <x v="6"/>
    <x v="8"/>
    <s v="44039911 - Logs for pulping (pulpwood) poplar, aspen and cottonwood"/>
    <x v="2"/>
    <n v="884985"/>
    <n v="8019"/>
  </r>
  <r>
    <x v="6"/>
    <x v="8"/>
    <s v="44039940 - Logs, poplar, aspen and cottonwood, nes (saw logs or veneer logs)"/>
    <x v="2"/>
    <n v="14159"/>
    <n v="113"/>
  </r>
  <r>
    <x v="6"/>
    <x v="9"/>
    <s v="44032040 - Logs, spruce, nes (saw logs or veneer logs)"/>
    <x v="2"/>
    <n v="535734"/>
    <n v="2389"/>
  </r>
  <r>
    <x v="6"/>
    <x v="9"/>
    <s v="44032050 - Logs, pine, nes (saw logs or veneer logs)"/>
    <x v="2"/>
    <n v="174569"/>
    <n v="917"/>
  </r>
  <r>
    <x v="6"/>
    <x v="9"/>
    <s v="44032061 - Logs, hemlock, nes (saw logs or veneer logs)"/>
    <x v="2"/>
    <n v="1889648"/>
    <n v="18424"/>
  </r>
  <r>
    <x v="6"/>
    <x v="9"/>
    <s v="44032062 - Logs, true fir (including balsam), nes (saw logs or veneer logs)"/>
    <x v="2"/>
    <n v="689757"/>
    <n v="3650"/>
  </r>
  <r>
    <x v="6"/>
    <x v="9"/>
    <s v="44032070 - Logs, cedar, nes (saw logs or veneer logs)"/>
    <x v="2"/>
    <n v="26822"/>
    <n v="69"/>
  </r>
  <r>
    <x v="6"/>
    <x v="9"/>
    <s v="44032090 - Logs, coniferous (softwood), nes (saw logs or veneer logs)"/>
    <x v="15"/>
    <n v="10890"/>
    <n v="64"/>
  </r>
  <r>
    <x v="6"/>
    <x v="9"/>
    <s v="44039940 - Logs, poplar, aspen and cottonwood, nes (saw logs or veneer logs)"/>
    <x v="2"/>
    <n v="3730"/>
    <n v="20"/>
  </r>
  <r>
    <x v="6"/>
    <x v="10"/>
    <s v="44032039 - Logs for pulping (pulpwood) softwood, nes"/>
    <x v="2"/>
    <n v="748365"/>
    <n v="12814"/>
  </r>
  <r>
    <x v="6"/>
    <x v="10"/>
    <s v="44032040 - Logs, spruce, nes (saw logs or veneer logs)"/>
    <x v="0"/>
    <n v="5160075"/>
    <n v="23071"/>
  </r>
  <r>
    <x v="6"/>
    <x v="10"/>
    <s v="44032040 - Logs, spruce, nes (saw logs or veneer logs)"/>
    <x v="7"/>
    <n v="74170"/>
    <n v="862"/>
  </r>
  <r>
    <x v="6"/>
    <x v="10"/>
    <s v="44032050 - Logs, pine, nes (saw logs or veneer logs)"/>
    <x v="0"/>
    <n v="11170"/>
    <n v="98"/>
  </r>
  <r>
    <x v="6"/>
    <x v="10"/>
    <s v="44032050 - Logs, pine, nes (saw logs or veneer logs)"/>
    <x v="2"/>
    <n v="218848"/>
    <n v="1786"/>
  </r>
  <r>
    <x v="6"/>
    <x v="10"/>
    <s v="44032061 - Logs, hemlock, nes (saw logs or veneer logs)"/>
    <x v="0"/>
    <n v="4383875"/>
    <n v="24075"/>
  </r>
  <r>
    <x v="6"/>
    <x v="10"/>
    <s v="44032061 - Logs, hemlock, nes (saw logs or veneer logs)"/>
    <x v="7"/>
    <n v="613082"/>
    <n v="8383"/>
  </r>
  <r>
    <x v="6"/>
    <x v="10"/>
    <s v="44032062 - Logs, true fir (including balsam), nes (saw logs or veneer logs)"/>
    <x v="0"/>
    <n v="10025984"/>
    <n v="61252"/>
  </r>
  <r>
    <x v="6"/>
    <x v="10"/>
    <s v="44032062 - Logs, true fir (including balsam), nes (saw logs or veneer logs)"/>
    <x v="7"/>
    <n v="332061"/>
    <n v="4006"/>
  </r>
  <r>
    <x v="6"/>
    <x v="10"/>
    <s v="44032062 - Logs, true fir (including balsam), nes (saw logs or veneer logs)"/>
    <x v="2"/>
    <n v="3232"/>
    <n v="21"/>
  </r>
  <r>
    <x v="6"/>
    <x v="10"/>
    <s v="44032070 - Logs, cedar, nes (saw logs or veneer logs)"/>
    <x v="0"/>
    <n v="154560"/>
    <n v="688"/>
  </r>
  <r>
    <x v="6"/>
    <x v="10"/>
    <s v="44032070 - Logs, cedar, nes (saw logs or veneer logs)"/>
    <x v="2"/>
    <n v="55284"/>
    <n v="167"/>
  </r>
  <r>
    <x v="6"/>
    <x v="10"/>
    <s v="44039100 - Logs, Oak (Quercus spp)"/>
    <x v="0"/>
    <n v="68037"/>
    <n v="34"/>
  </r>
  <r>
    <x v="6"/>
    <x v="10"/>
    <s v="44039930 - Logs, maple, nes (saw logs or veneer logs)"/>
    <x v="0"/>
    <n v="1601"/>
    <n v="2"/>
  </r>
  <r>
    <x v="6"/>
    <x v="10"/>
    <s v="44039930 - Logs, maple, nes (saw logs or veneer logs)"/>
    <x v="2"/>
    <n v="5964"/>
    <n v="1"/>
  </r>
  <r>
    <x v="6"/>
    <x v="10"/>
    <s v="44039940 - Logs, poplar, aspen and cottonwood, nes (saw logs or veneer logs)"/>
    <x v="0"/>
    <n v="14346"/>
    <n v="236"/>
  </r>
  <r>
    <x v="6"/>
    <x v="10"/>
    <s v="44039940 - Logs, poplar, aspen and cottonwood, nes (saw logs or veneer logs)"/>
    <x v="2"/>
    <n v="34734"/>
    <n v="171"/>
  </r>
  <r>
    <x v="6"/>
    <x v="11"/>
    <s v="44032040 - Logs, spruce, nes (saw logs or veneer logs)"/>
    <x v="0"/>
    <n v="1160528"/>
    <n v="6863"/>
  </r>
  <r>
    <x v="6"/>
    <x v="11"/>
    <s v="44032040 - Logs, spruce, nes (saw logs or veneer logs)"/>
    <x v="7"/>
    <n v="150108"/>
    <n v="1457"/>
  </r>
  <r>
    <x v="6"/>
    <x v="11"/>
    <s v="44032050 - Logs, pine, nes (saw logs or veneer logs)"/>
    <x v="0"/>
    <n v="4200"/>
    <n v="26"/>
  </r>
  <r>
    <x v="6"/>
    <x v="11"/>
    <s v="44032050 - Logs, pine, nes (saw logs or veneer logs)"/>
    <x v="2"/>
    <n v="217864"/>
    <n v="1029"/>
  </r>
  <r>
    <x v="6"/>
    <x v="11"/>
    <s v="44032061 - Logs, hemlock, nes (saw logs or veneer logs)"/>
    <x v="0"/>
    <n v="1801034"/>
    <n v="11158"/>
  </r>
  <r>
    <x v="6"/>
    <x v="11"/>
    <s v="44032061 - Logs, hemlock, nes (saw logs or veneer logs)"/>
    <x v="7"/>
    <n v="424727"/>
    <n v="4769"/>
  </r>
  <r>
    <x v="6"/>
    <x v="11"/>
    <s v="44032061 - Logs, hemlock, nes (saw logs or veneer logs)"/>
    <x v="2"/>
    <n v="105527"/>
    <n v="693"/>
  </r>
  <r>
    <x v="6"/>
    <x v="11"/>
    <s v="44032062 - Logs, true fir (including balsam), nes (saw logs or veneer logs)"/>
    <x v="0"/>
    <n v="2846802"/>
    <n v="21469"/>
  </r>
  <r>
    <x v="6"/>
    <x v="11"/>
    <s v="44032062 - Logs, true fir (including balsam), nes (saw logs or veneer logs)"/>
    <x v="7"/>
    <n v="241393"/>
    <n v="2373"/>
  </r>
  <r>
    <x v="6"/>
    <x v="11"/>
    <s v="44032062 - Logs, true fir (including balsam), nes (saw logs or veneer logs)"/>
    <x v="2"/>
    <n v="950376"/>
    <n v="3520"/>
  </r>
  <r>
    <x v="6"/>
    <x v="11"/>
    <s v="44032070 - Logs, cedar, nes (saw logs or veneer logs)"/>
    <x v="0"/>
    <n v="784593"/>
    <n v="3358"/>
  </r>
  <r>
    <x v="6"/>
    <x v="11"/>
    <s v="44032070 - Logs, cedar, nes (saw logs or veneer logs)"/>
    <x v="2"/>
    <n v="15041"/>
    <n v="42"/>
  </r>
  <r>
    <x v="6"/>
    <x v="11"/>
    <s v="44039930 - Logs, maple, nes (saw logs or veneer logs)"/>
    <x v="2"/>
    <n v="3611"/>
    <n v="37"/>
  </r>
  <r>
    <x v="6"/>
    <x v="11"/>
    <s v="44039940 - Logs, poplar, aspen and cottonwood, nes (saw logs or veneer logs)"/>
    <x v="0"/>
    <n v="11445"/>
    <n v="118"/>
  </r>
  <r>
    <x v="6"/>
    <x v="11"/>
    <s v="44039940 - Logs, poplar, aspen and cottonwood, nes (saw logs or veneer logs)"/>
    <x v="2"/>
    <n v="66861"/>
    <n v="332"/>
  </r>
  <r>
    <x v="7"/>
    <x v="0"/>
    <s v="44032039 - Logs for pulping (pulpwood) softwood, nes"/>
    <x v="2"/>
    <n v="726188"/>
    <n v="8305"/>
  </r>
  <r>
    <x v="7"/>
    <x v="0"/>
    <s v="44032040 - Logs, spruce, nes (saw logs or veneer logs)"/>
    <x v="0"/>
    <n v="3179445"/>
    <n v="5085"/>
  </r>
  <r>
    <x v="7"/>
    <x v="0"/>
    <s v="44032040 - Logs, spruce, nes (saw logs or veneer logs)"/>
    <x v="7"/>
    <n v="33203"/>
    <n v="108"/>
  </r>
  <r>
    <x v="7"/>
    <x v="0"/>
    <s v="44032040 - Logs, spruce, nes (saw logs or veneer logs)"/>
    <x v="2"/>
    <n v="462687"/>
    <n v="1758"/>
  </r>
  <r>
    <x v="7"/>
    <x v="0"/>
    <s v="44032050 - Logs, pine, nes (saw logs or veneer logs)"/>
    <x v="2"/>
    <n v="180932"/>
    <n v="902"/>
  </r>
  <r>
    <x v="7"/>
    <x v="0"/>
    <s v="44032061 - Logs, hemlock, nes (saw logs or veneer logs)"/>
    <x v="0"/>
    <n v="1944533"/>
    <n v="2588"/>
  </r>
  <r>
    <x v="7"/>
    <x v="0"/>
    <s v="44032061 - Logs, hemlock, nes (saw logs or veneer logs)"/>
    <x v="7"/>
    <n v="548681"/>
    <n v="7295"/>
  </r>
  <r>
    <x v="7"/>
    <x v="0"/>
    <s v="44032061 - Logs, hemlock, nes (saw logs or veneer logs)"/>
    <x v="2"/>
    <n v="233238"/>
    <n v="1288"/>
  </r>
  <r>
    <x v="7"/>
    <x v="0"/>
    <s v="44032062 - Logs, true fir (including balsam), nes (saw logs or veneer logs)"/>
    <x v="0"/>
    <n v="1080633"/>
    <n v="1817"/>
  </r>
  <r>
    <x v="7"/>
    <x v="0"/>
    <s v="44032062 - Logs, true fir (including balsam), nes (saw logs or veneer logs)"/>
    <x v="7"/>
    <n v="738809"/>
    <n v="10424"/>
  </r>
  <r>
    <x v="7"/>
    <x v="0"/>
    <s v="44032062 - Logs, true fir (including balsam), nes (saw logs or veneer logs)"/>
    <x v="2"/>
    <n v="2563038"/>
    <n v="3919"/>
  </r>
  <r>
    <x v="7"/>
    <x v="0"/>
    <s v="44032070 - Logs, cedar, nes (saw logs or veneer logs)"/>
    <x v="7"/>
    <n v="105483"/>
    <n v="1442"/>
  </r>
  <r>
    <x v="7"/>
    <x v="0"/>
    <s v="44032070 - Logs, cedar, nes (saw logs or veneer logs)"/>
    <x v="2"/>
    <n v="12244"/>
    <n v="38"/>
  </r>
  <r>
    <x v="7"/>
    <x v="0"/>
    <s v="44032080 - Logs, Douglas fir, nes (saw logs or veneer logs)"/>
    <x v="0"/>
    <n v="76764"/>
    <n v="329"/>
  </r>
  <r>
    <x v="7"/>
    <x v="0"/>
    <s v="44039930 - Logs, maple, nes (saw logs or veneer logs)"/>
    <x v="2"/>
    <n v="20899"/>
    <n v="310"/>
  </r>
  <r>
    <x v="7"/>
    <x v="1"/>
    <s v="44032039 - Logs for pulping (pulpwood) softwood, nes"/>
    <x v="2"/>
    <n v="726667"/>
    <n v="8202"/>
  </r>
  <r>
    <x v="7"/>
    <x v="1"/>
    <s v="44032040 - Logs, spruce, nes (saw logs or veneer logs)"/>
    <x v="0"/>
    <n v="853746"/>
    <n v="2861"/>
  </r>
  <r>
    <x v="7"/>
    <x v="1"/>
    <s v="44032040 - Logs, spruce, nes (saw logs or veneer logs)"/>
    <x v="2"/>
    <n v="566000"/>
    <n v="4458"/>
  </r>
  <r>
    <x v="7"/>
    <x v="1"/>
    <s v="44032050 - Logs, pine, nes (saw logs or veneer logs)"/>
    <x v="0"/>
    <n v="19400"/>
    <n v="177"/>
  </r>
  <r>
    <x v="7"/>
    <x v="1"/>
    <s v="44032050 - Logs, pine, nes (saw logs or veneer logs)"/>
    <x v="2"/>
    <n v="241951"/>
    <n v="1179"/>
  </r>
  <r>
    <x v="7"/>
    <x v="1"/>
    <s v="44032061 - Logs, hemlock, nes (saw logs or veneer logs)"/>
    <x v="0"/>
    <n v="265020"/>
    <n v="1404"/>
  </r>
  <r>
    <x v="7"/>
    <x v="1"/>
    <s v="44032061 - Logs, hemlock, nes (saw logs or veneer logs)"/>
    <x v="2"/>
    <n v="604230"/>
    <n v="3845"/>
  </r>
  <r>
    <x v="7"/>
    <x v="1"/>
    <s v="44032062 - Logs, true fir (including balsam), nes (saw logs or veneer logs)"/>
    <x v="0"/>
    <n v="4748767"/>
    <n v="23204"/>
  </r>
  <r>
    <x v="7"/>
    <x v="1"/>
    <s v="44032062 - Logs, true fir (including balsam), nes (saw logs or veneer logs)"/>
    <x v="2"/>
    <n v="18736"/>
    <n v="106"/>
  </r>
  <r>
    <x v="7"/>
    <x v="1"/>
    <s v="44032090 - Logs, coniferous (softwood), nes (saw logs or veneer logs)"/>
    <x v="0"/>
    <n v="117000"/>
    <n v="791"/>
  </r>
  <r>
    <x v="7"/>
    <x v="1"/>
    <s v="44032090 - Logs, coniferous (softwood), nes (saw logs or veneer logs)"/>
    <x v="2"/>
    <n v="4515"/>
    <n v="23"/>
  </r>
  <r>
    <x v="7"/>
    <x v="1"/>
    <s v="44039930 - Logs, maple, nes (saw logs or veneer logs)"/>
    <x v="0"/>
    <n v="39594"/>
    <n v="15"/>
  </r>
  <r>
    <x v="7"/>
    <x v="1"/>
    <s v="44039930 - Logs, maple, nes (saw logs or veneer logs)"/>
    <x v="6"/>
    <n v="44568"/>
    <n v="67"/>
  </r>
  <r>
    <x v="7"/>
    <x v="1"/>
    <s v="44039930 - Logs, maple, nes (saw logs or veneer logs)"/>
    <x v="2"/>
    <n v="9216"/>
    <n v="137"/>
  </r>
  <r>
    <x v="7"/>
    <x v="1"/>
    <s v="44039990 - Logs, non-coniferous (hardwood) nes (saw logs or veneer logs)"/>
    <x v="2"/>
    <n v="5413"/>
    <n v="33"/>
  </r>
  <r>
    <x v="7"/>
    <x v="2"/>
    <s v="44032040 - Logs, spruce, nes (saw logs or veneer logs)"/>
    <x v="2"/>
    <n v="3587"/>
    <n v="40"/>
  </r>
  <r>
    <x v="7"/>
    <x v="2"/>
    <s v="44032050 - Logs, pine, nes (saw logs or veneer logs)"/>
    <x v="2"/>
    <n v="200624"/>
    <n v="1637"/>
  </r>
  <r>
    <x v="7"/>
    <x v="2"/>
    <s v="44032061 - Logs, hemlock, nes (saw logs or veneer logs)"/>
    <x v="2"/>
    <n v="391286"/>
    <n v="637"/>
  </r>
  <r>
    <x v="7"/>
    <x v="2"/>
    <s v="44032062 - Logs, true fir (including balsam), nes (saw logs or veneer logs)"/>
    <x v="2"/>
    <n v="4119594"/>
    <n v="5149"/>
  </r>
  <r>
    <x v="7"/>
    <x v="2"/>
    <s v="44032070 - Logs, cedar, nes (saw logs or veneer logs)"/>
    <x v="0"/>
    <n v="40000"/>
    <n v="35"/>
  </r>
  <r>
    <x v="7"/>
    <x v="2"/>
    <s v="44032070 - Logs, cedar, nes (saw logs or veneer logs)"/>
    <x v="2"/>
    <n v="869213"/>
    <n v="1554"/>
  </r>
  <r>
    <x v="7"/>
    <x v="2"/>
    <s v="44039930 - Logs, maple, nes (saw logs or veneer logs)"/>
    <x v="2"/>
    <n v="11515"/>
    <n v="261"/>
  </r>
  <r>
    <x v="7"/>
    <x v="2"/>
    <s v="44039940 - Logs, poplar, aspen and cottonwood, nes (saw logs or veneer logs)"/>
    <x v="2"/>
    <n v="34743"/>
    <n v="170"/>
  </r>
  <r>
    <x v="7"/>
    <x v="2"/>
    <s v="44039990 - Logs, non-coniferous (hardwood) nes (saw logs or veneer logs)"/>
    <x v="6"/>
    <n v="23685"/>
    <n v="31"/>
  </r>
  <r>
    <x v="7"/>
    <x v="3"/>
    <s v="44032040 - Logs, spruce, nes (saw logs or veneer logs)"/>
    <x v="0"/>
    <n v="527842"/>
    <n v="5231"/>
  </r>
  <r>
    <x v="7"/>
    <x v="3"/>
    <s v="44032040 - Logs, spruce, nes (saw logs or veneer logs)"/>
    <x v="2"/>
    <n v="31203"/>
    <n v="168"/>
  </r>
  <r>
    <x v="7"/>
    <x v="3"/>
    <s v="44032050 - Logs, pine, nes (saw logs or veneer logs)"/>
    <x v="0"/>
    <n v="4200"/>
    <n v="95"/>
  </r>
  <r>
    <x v="7"/>
    <x v="3"/>
    <s v="44032050 - Logs, pine, nes (saw logs or veneer logs)"/>
    <x v="2"/>
    <n v="121468"/>
    <n v="639"/>
  </r>
  <r>
    <x v="7"/>
    <x v="3"/>
    <s v="44032061 - Logs, hemlock, nes (saw logs or veneer logs)"/>
    <x v="0"/>
    <n v="621694"/>
    <n v="9438"/>
  </r>
  <r>
    <x v="7"/>
    <x v="3"/>
    <s v="44032061 - Logs, hemlock, nes (saw logs or veneer logs)"/>
    <x v="2"/>
    <n v="33308"/>
    <n v="63"/>
  </r>
  <r>
    <x v="7"/>
    <x v="3"/>
    <s v="44032062 - Logs, true fir (including balsam), nes (saw logs or veneer logs)"/>
    <x v="0"/>
    <n v="2335780"/>
    <n v="11628"/>
  </r>
  <r>
    <x v="7"/>
    <x v="3"/>
    <s v="44032062 - Logs, true fir (including balsam), nes (saw logs or veneer logs)"/>
    <x v="2"/>
    <n v="2608433"/>
    <n v="4035"/>
  </r>
  <r>
    <x v="7"/>
    <x v="3"/>
    <s v="44032070 - Logs, cedar, nes (saw logs or veneer logs)"/>
    <x v="0"/>
    <n v="287731"/>
    <n v="1200"/>
  </r>
  <r>
    <x v="7"/>
    <x v="3"/>
    <s v="44032070 - Logs, cedar, nes (saw logs or veneer logs)"/>
    <x v="2"/>
    <n v="220887"/>
    <n v="455"/>
  </r>
  <r>
    <x v="7"/>
    <x v="3"/>
    <s v="44032090 - Logs, coniferous (softwood), nes (saw logs or veneer logs)"/>
    <x v="2"/>
    <n v="294921"/>
    <n v="610"/>
  </r>
  <r>
    <x v="7"/>
    <x v="3"/>
    <s v="44039911 - Logs for pulping (pulpwood) poplar, aspen and cottonwood"/>
    <x v="2"/>
    <n v="14552"/>
    <n v="213"/>
  </r>
  <r>
    <x v="7"/>
    <x v="3"/>
    <s v="44039940 - Logs, poplar, aspen and cottonwood, nes (saw logs or veneer logs)"/>
    <x v="2"/>
    <n v="82423"/>
    <n v="904"/>
  </r>
  <r>
    <x v="7"/>
    <x v="3"/>
    <s v="44039990 - Logs, non-coniferous (hardwood) nes (saw logs or veneer logs)"/>
    <x v="6"/>
    <n v="21937"/>
    <n v="19"/>
  </r>
  <r>
    <x v="7"/>
    <x v="3"/>
    <s v="44039990 - Logs, non-coniferous (hardwood) nes (saw logs or veneer logs)"/>
    <x v="2"/>
    <n v="5611"/>
    <n v="111"/>
  </r>
  <r>
    <x v="7"/>
    <x v="4"/>
    <s v="44032040 - Logs, spruce, nes (saw logs or veneer logs)"/>
    <x v="0"/>
    <n v="414283"/>
    <n v="1864"/>
  </r>
  <r>
    <x v="7"/>
    <x v="4"/>
    <s v="44032040 - Logs, spruce, nes (saw logs or veneer logs)"/>
    <x v="2"/>
    <n v="72376"/>
    <n v="428"/>
  </r>
  <r>
    <x v="7"/>
    <x v="4"/>
    <s v="44032050 - Logs, pine, nes (saw logs or veneer logs)"/>
    <x v="2"/>
    <n v="246496"/>
    <n v="1203"/>
  </r>
  <r>
    <x v="7"/>
    <x v="4"/>
    <s v="44032061 - Logs, hemlock, nes (saw logs or veneer logs)"/>
    <x v="0"/>
    <n v="1686105"/>
    <n v="8610"/>
  </r>
  <r>
    <x v="7"/>
    <x v="4"/>
    <s v="44032061 - Logs, hemlock, nes (saw logs or veneer logs)"/>
    <x v="2"/>
    <n v="574792"/>
    <n v="3156"/>
  </r>
  <r>
    <x v="7"/>
    <x v="4"/>
    <s v="44032062 - Logs, true fir (including balsam), nes (saw logs or veneer logs)"/>
    <x v="0"/>
    <n v="968290"/>
    <n v="5049"/>
  </r>
  <r>
    <x v="7"/>
    <x v="4"/>
    <s v="44032062 - Logs, true fir (including balsam), nes (saw logs or veneer logs)"/>
    <x v="2"/>
    <n v="3951947"/>
    <n v="5628"/>
  </r>
  <r>
    <x v="7"/>
    <x v="4"/>
    <s v="44032070 - Logs, cedar, nes (saw logs or veneer logs)"/>
    <x v="6"/>
    <n v="64614"/>
    <n v="77"/>
  </r>
  <r>
    <x v="7"/>
    <x v="4"/>
    <s v="44032070 - Logs, cedar, nes (saw logs or veneer logs)"/>
    <x v="2"/>
    <n v="57517"/>
    <n v="59"/>
  </r>
  <r>
    <x v="7"/>
    <x v="4"/>
    <s v="44032090 - Logs, coniferous (softwood), nes (saw logs or veneer logs)"/>
    <x v="2"/>
    <n v="77330"/>
    <n v="292"/>
  </r>
  <r>
    <x v="7"/>
    <x v="4"/>
    <s v="44039920 - Logs, birch, nes (saw logs or veneer logs)"/>
    <x v="6"/>
    <n v="24953"/>
    <n v="46"/>
  </r>
  <r>
    <x v="7"/>
    <x v="4"/>
    <s v="44039920 - Logs, birch, nes (saw logs or veneer logs)"/>
    <x v="2"/>
    <n v="11795"/>
    <n v="267"/>
  </r>
  <r>
    <x v="7"/>
    <x v="4"/>
    <s v="44039930 - Logs, maple, nes (saw logs or veneer logs)"/>
    <x v="2"/>
    <n v="30785"/>
    <n v="419"/>
  </r>
  <r>
    <x v="7"/>
    <x v="4"/>
    <s v="44039940 - Logs, poplar, aspen and cottonwood, nes (saw logs or veneer logs)"/>
    <x v="6"/>
    <n v="15281"/>
    <n v="62"/>
  </r>
  <r>
    <x v="7"/>
    <x v="4"/>
    <s v="44039990 - Logs, non-coniferous (hardwood) nes (saw logs or veneer logs)"/>
    <x v="2"/>
    <n v="6142"/>
    <n v="82"/>
  </r>
  <r>
    <x v="7"/>
    <x v="5"/>
    <s v="44032040 - Logs, spruce, nes (saw logs or veneer logs)"/>
    <x v="2"/>
    <n v="72932"/>
    <n v="389"/>
  </r>
  <r>
    <x v="7"/>
    <x v="5"/>
    <s v="44032050 - Logs, pine, nes (saw logs or veneer logs)"/>
    <x v="2"/>
    <n v="187026"/>
    <n v="1061"/>
  </r>
  <r>
    <x v="7"/>
    <x v="5"/>
    <s v="44032061 - Logs, hemlock, nes (saw logs or veneer logs)"/>
    <x v="2"/>
    <n v="38040"/>
    <n v="182"/>
  </r>
  <r>
    <x v="7"/>
    <x v="5"/>
    <s v="44032062 - Logs, true fir (including balsam), nes (saw logs or veneer logs)"/>
    <x v="2"/>
    <n v="1778669"/>
    <n v="3476"/>
  </r>
  <r>
    <x v="7"/>
    <x v="5"/>
    <s v="44032070 - Logs, cedar, nes (saw logs or veneer logs)"/>
    <x v="0"/>
    <n v="114797"/>
    <n v="58"/>
  </r>
  <r>
    <x v="7"/>
    <x v="5"/>
    <s v="44032070 - Logs, cedar, nes (saw logs or veneer logs)"/>
    <x v="7"/>
    <n v="335345"/>
    <n v="2058"/>
  </r>
  <r>
    <x v="7"/>
    <x v="5"/>
    <s v="44032070 - Logs, cedar, nes (saw logs or veneer logs)"/>
    <x v="2"/>
    <n v="115474"/>
    <n v="482"/>
  </r>
  <r>
    <x v="7"/>
    <x v="5"/>
    <s v="44039919 - Logs for pulping (pulpwood) non coniferous (hardwood), nes"/>
    <x v="2"/>
    <n v="41397"/>
    <n v="890"/>
  </r>
  <r>
    <x v="7"/>
    <x v="5"/>
    <s v="44039990 - Logs, non-coniferous (hardwood) nes (saw logs or veneer logs)"/>
    <x v="22"/>
    <n v="16982"/>
    <n v="18"/>
  </r>
  <r>
    <x v="7"/>
    <x v="5"/>
    <s v="44039990 - Logs, non-coniferous (hardwood) nes (saw logs or veneer logs)"/>
    <x v="2"/>
    <n v="8737"/>
    <n v="30"/>
  </r>
  <r>
    <x v="7"/>
    <x v="6"/>
    <s v="44032031 - Logs for pulping (pulpwood) balsam, fir and spruce"/>
    <x v="2"/>
    <n v="21362"/>
    <n v="222"/>
  </r>
  <r>
    <x v="7"/>
    <x v="6"/>
    <s v="44032039 - Logs for pulping (pulpwood) softwood, nes"/>
    <x v="2"/>
    <n v="506215"/>
    <n v="5249"/>
  </r>
  <r>
    <x v="7"/>
    <x v="6"/>
    <s v="44032040 - Logs, spruce, nes (saw logs or veneer logs)"/>
    <x v="2"/>
    <n v="12651"/>
    <n v="68"/>
  </r>
  <r>
    <x v="7"/>
    <x v="6"/>
    <s v="44032050 - Logs, pine, nes (saw logs or veneer logs)"/>
    <x v="2"/>
    <n v="165083"/>
    <n v="1023"/>
  </r>
  <r>
    <x v="7"/>
    <x v="6"/>
    <s v="44032062 - Logs, true fir (including balsam), nes (saw logs or veneer logs)"/>
    <x v="2"/>
    <n v="2803686"/>
    <n v="4718"/>
  </r>
  <r>
    <x v="7"/>
    <x v="6"/>
    <s v="44032070 - Logs, cedar, nes (saw logs or veneer logs)"/>
    <x v="2"/>
    <n v="617590"/>
    <n v="1704"/>
  </r>
  <r>
    <x v="7"/>
    <x v="6"/>
    <s v="44032080 - Logs, Douglas fir, nes (saw logs or veneer logs)"/>
    <x v="2"/>
    <n v="5501"/>
    <n v="38"/>
  </r>
  <r>
    <x v="7"/>
    <x v="6"/>
    <s v="44039919 - Logs for pulping (pulpwood) non coniferous (hardwood), nes"/>
    <x v="2"/>
    <n v="39292"/>
    <n v="825"/>
  </r>
  <r>
    <x v="7"/>
    <x v="6"/>
    <s v="44039930 - Logs, maple, nes (saw logs or veneer logs)"/>
    <x v="14"/>
    <n v="28000"/>
    <n v="27"/>
  </r>
  <r>
    <x v="7"/>
    <x v="6"/>
    <s v="44039990 - Logs, non-coniferous (hardwood) nes (saw logs or veneer logs)"/>
    <x v="2"/>
    <n v="2082"/>
    <n v="1"/>
  </r>
  <r>
    <x v="7"/>
    <x v="7"/>
    <s v="44032040 - Logs, spruce, nes (saw logs or veneer logs)"/>
    <x v="2"/>
    <n v="13239"/>
    <n v="55"/>
  </r>
  <r>
    <x v="7"/>
    <x v="7"/>
    <s v="44032050 - Logs, pine, nes (saw logs or veneer logs)"/>
    <x v="2"/>
    <n v="167822"/>
    <n v="865"/>
  </r>
  <r>
    <x v="7"/>
    <x v="7"/>
    <s v="44032061 - Logs, hemlock, nes (saw logs or veneer logs)"/>
    <x v="2"/>
    <n v="74026"/>
    <n v="131"/>
  </r>
  <r>
    <x v="7"/>
    <x v="7"/>
    <s v="44032062 - Logs, true fir (including balsam), nes (saw logs or veneer logs)"/>
    <x v="0"/>
    <n v="1181619"/>
    <n v="2198"/>
  </r>
  <r>
    <x v="7"/>
    <x v="7"/>
    <s v="44032062 - Logs, true fir (including balsam), nes (saw logs or veneer logs)"/>
    <x v="7"/>
    <n v="497403"/>
    <n v="6126"/>
  </r>
  <r>
    <x v="7"/>
    <x v="7"/>
    <s v="44032062 - Logs, true fir (including balsam), nes (saw logs or veneer logs)"/>
    <x v="2"/>
    <n v="1392032"/>
    <n v="4009"/>
  </r>
  <r>
    <x v="7"/>
    <x v="7"/>
    <s v="44032070 - Logs, cedar, nes (saw logs or veneer logs)"/>
    <x v="0"/>
    <n v="112000"/>
    <n v="266"/>
  </r>
  <r>
    <x v="7"/>
    <x v="7"/>
    <s v="44032070 - Logs, cedar, nes (saw logs or veneer logs)"/>
    <x v="7"/>
    <n v="176790"/>
    <n v="800"/>
  </r>
  <r>
    <x v="7"/>
    <x v="7"/>
    <s v="44032070 - Logs, cedar, nes (saw logs or veneer logs)"/>
    <x v="6"/>
    <n v="22000"/>
    <n v="28"/>
  </r>
  <r>
    <x v="7"/>
    <x v="7"/>
    <s v="44032080 - Logs, Douglas fir, nes (saw logs or veneer logs)"/>
    <x v="2"/>
    <n v="4590"/>
    <n v="13"/>
  </r>
  <r>
    <x v="7"/>
    <x v="7"/>
    <s v="44039930 - Logs, maple, nes (saw logs or veneer logs)"/>
    <x v="0"/>
    <n v="26930"/>
    <n v="11"/>
  </r>
  <r>
    <x v="7"/>
    <x v="7"/>
    <s v="44039990 - Logs, non-coniferous (hardwood) nes (saw logs or veneer logs)"/>
    <x v="6"/>
    <n v="20944"/>
    <n v="86"/>
  </r>
  <r>
    <x v="7"/>
    <x v="8"/>
    <s v="44032031 - Logs for pulping (pulpwood) balsam, fir and spruce"/>
    <x v="2"/>
    <n v="2071327"/>
    <n v="35132"/>
  </r>
  <r>
    <x v="7"/>
    <x v="8"/>
    <s v="44032040 - Logs, spruce, nes (saw logs or veneer logs)"/>
    <x v="0"/>
    <n v="710038"/>
    <n v="2874"/>
  </r>
  <r>
    <x v="7"/>
    <x v="8"/>
    <s v="44032050 - Logs, pine, nes (saw logs or veneer logs)"/>
    <x v="2"/>
    <n v="126586"/>
    <n v="707"/>
  </r>
  <r>
    <x v="7"/>
    <x v="8"/>
    <s v="44032061 - Logs, hemlock, nes (saw logs or veneer logs)"/>
    <x v="0"/>
    <n v="3226880"/>
    <n v="18501"/>
  </r>
  <r>
    <x v="7"/>
    <x v="8"/>
    <s v="44032061 - Logs, hemlock, nes (saw logs or veneer logs)"/>
    <x v="7"/>
    <n v="1187335"/>
    <n v="9193"/>
  </r>
  <r>
    <x v="7"/>
    <x v="8"/>
    <s v="44032062 - Logs, true fir (including balsam), nes (saw logs or veneer logs)"/>
    <x v="0"/>
    <n v="4269770"/>
    <n v="25411"/>
  </r>
  <r>
    <x v="7"/>
    <x v="8"/>
    <s v="44032062 - Logs, true fir (including balsam), nes (saw logs or veneer logs)"/>
    <x v="7"/>
    <n v="249146"/>
    <n v="2060"/>
  </r>
  <r>
    <x v="7"/>
    <x v="8"/>
    <s v="44032062 - Logs, true fir (including balsam), nes (saw logs or veneer logs)"/>
    <x v="2"/>
    <n v="1094689"/>
    <n v="3080"/>
  </r>
  <r>
    <x v="7"/>
    <x v="8"/>
    <s v="44032070 - Logs, cedar, nes (saw logs or veneer logs)"/>
    <x v="0"/>
    <n v="365485"/>
    <n v="762"/>
  </r>
  <r>
    <x v="7"/>
    <x v="8"/>
    <s v="44032070 - Logs, cedar, nes (saw logs or veneer logs)"/>
    <x v="7"/>
    <n v="263695"/>
    <n v="1198"/>
  </r>
  <r>
    <x v="7"/>
    <x v="8"/>
    <s v="44032070 - Logs, cedar, nes (saw logs or veneer logs)"/>
    <x v="2"/>
    <n v="368891"/>
    <n v="741"/>
  </r>
  <r>
    <x v="7"/>
    <x v="8"/>
    <s v="44032080 - Logs, Douglas fir, nes (saw logs or veneer logs)"/>
    <x v="14"/>
    <n v="77781"/>
    <n v="124"/>
  </r>
  <r>
    <x v="7"/>
    <x v="8"/>
    <s v="44032080 - Logs, Douglas fir, nes (saw logs or veneer logs)"/>
    <x v="2"/>
    <n v="35117"/>
    <n v="117"/>
  </r>
  <r>
    <x v="7"/>
    <x v="8"/>
    <s v="44039930 - Logs, maple, nes (saw logs or veneer logs)"/>
    <x v="2"/>
    <n v="11380"/>
    <n v="250"/>
  </r>
  <r>
    <x v="7"/>
    <x v="8"/>
    <s v="44039940 - Logs, poplar, aspen and cottonwood, nes (saw logs or veneer logs)"/>
    <x v="7"/>
    <n v="19638"/>
    <n v="373"/>
  </r>
  <r>
    <x v="7"/>
    <x v="8"/>
    <s v="44039940 - Logs, poplar, aspen and cottonwood, nes (saw logs or veneer logs)"/>
    <x v="2"/>
    <n v="453639"/>
    <n v="6698"/>
  </r>
  <r>
    <x v="7"/>
    <x v="8"/>
    <s v="44039990 - Logs, non-coniferous (hardwood) nes (saw logs or veneer logs)"/>
    <x v="15"/>
    <n v="3579"/>
    <n v="24"/>
  </r>
  <r>
    <x v="7"/>
    <x v="9"/>
    <s v="44032031 - Logs for pulping (pulpwood) balsam, fir and spruce"/>
    <x v="2"/>
    <n v="3659658"/>
    <n v="40772"/>
  </r>
  <r>
    <x v="7"/>
    <x v="9"/>
    <s v="44032039 - Logs for pulping (pulpwood) softwood, nes"/>
    <x v="2"/>
    <n v="1063402"/>
    <n v="11595"/>
  </r>
  <r>
    <x v="7"/>
    <x v="9"/>
    <s v="44032050 - Logs, pine, nes (saw logs or veneer logs)"/>
    <x v="2"/>
    <n v="332026"/>
    <n v="1127"/>
  </r>
  <r>
    <x v="7"/>
    <x v="9"/>
    <s v="44032061 - Logs, hemlock, nes (saw logs or veneer logs)"/>
    <x v="2"/>
    <n v="2284097"/>
    <n v="25116"/>
  </r>
  <r>
    <x v="7"/>
    <x v="9"/>
    <s v="44032062 - Logs, true fir (including balsam), nes (saw logs or veneer logs)"/>
    <x v="2"/>
    <n v="57328"/>
    <n v="444"/>
  </r>
  <r>
    <x v="7"/>
    <x v="9"/>
    <s v="44032070 - Logs, cedar, nes (saw logs or veneer logs)"/>
    <x v="0"/>
    <n v="34920"/>
    <n v="41"/>
  </r>
  <r>
    <x v="7"/>
    <x v="9"/>
    <s v="44032070 - Logs, cedar, nes (saw logs or veneer logs)"/>
    <x v="2"/>
    <n v="12904"/>
    <n v="40"/>
  </r>
  <r>
    <x v="7"/>
    <x v="9"/>
    <s v="44032090 - Logs, coniferous (softwood), nes (saw logs or veneer logs)"/>
    <x v="2"/>
    <n v="6050"/>
    <n v="19"/>
  </r>
  <r>
    <x v="7"/>
    <x v="10"/>
    <s v="44032031 - Logs for pulping (pulpwood) balsam, fir and spruce"/>
    <x v="2"/>
    <n v="8612716"/>
    <n v="181769"/>
  </r>
  <r>
    <x v="7"/>
    <x v="10"/>
    <s v="44032040 - Logs, spruce, nes (saw logs or veneer logs)"/>
    <x v="2"/>
    <n v="7819"/>
    <n v="43"/>
  </r>
  <r>
    <x v="7"/>
    <x v="10"/>
    <s v="44032050 - Logs, pine, nes (saw logs or veneer logs)"/>
    <x v="2"/>
    <n v="96998"/>
    <n v="607"/>
  </r>
  <r>
    <x v="7"/>
    <x v="10"/>
    <s v="44032062 - Logs, true fir (including balsam), nes (saw logs or veneer logs)"/>
    <x v="2"/>
    <n v="363806"/>
    <n v="1729"/>
  </r>
  <r>
    <x v="7"/>
    <x v="10"/>
    <s v="44032070 - Logs, cedar, nes (saw logs or veneer logs)"/>
    <x v="0"/>
    <n v="45999"/>
    <n v="46"/>
  </r>
  <r>
    <x v="7"/>
    <x v="10"/>
    <s v="44032080 - Logs, Douglas fir, nes (saw logs or veneer logs)"/>
    <x v="14"/>
    <n v="213410"/>
    <n v="586"/>
  </r>
  <r>
    <x v="7"/>
    <x v="10"/>
    <s v="44032080 - Logs, Douglas fir, nes (saw logs or veneer logs)"/>
    <x v="0"/>
    <n v="34910"/>
    <n v="316"/>
  </r>
  <r>
    <x v="7"/>
    <x v="10"/>
    <s v="44032090 - Logs, coniferous (softwood), nes (saw logs or veneer logs)"/>
    <x v="2"/>
    <n v="231666"/>
    <n v="2048"/>
  </r>
  <r>
    <x v="7"/>
    <x v="11"/>
    <s v="44032031 - Logs for pulping (pulpwood) balsam, fir and spruce"/>
    <x v="2"/>
    <n v="3062315"/>
    <n v="36973"/>
  </r>
  <r>
    <x v="7"/>
    <x v="11"/>
    <s v="44032040 - Logs, spruce, nes (saw logs or veneer logs)"/>
    <x v="14"/>
    <n v="15759"/>
    <n v="31"/>
  </r>
  <r>
    <x v="7"/>
    <x v="11"/>
    <s v="44032040 - Logs, spruce, nes (saw logs or veneer logs)"/>
    <x v="7"/>
    <n v="170633"/>
    <n v="1047"/>
  </r>
  <r>
    <x v="7"/>
    <x v="11"/>
    <s v="44032050 - Logs, pine, nes (saw logs or veneer logs)"/>
    <x v="2"/>
    <n v="110790"/>
    <n v="527"/>
  </r>
  <r>
    <x v="7"/>
    <x v="11"/>
    <s v="44032062 - Logs, true fir (including balsam), nes (saw logs or veneer logs)"/>
    <x v="0"/>
    <n v="1130334"/>
    <n v="2385"/>
  </r>
  <r>
    <x v="7"/>
    <x v="11"/>
    <s v="44032070 - Logs, cedar, nes (saw logs or veneer logs)"/>
    <x v="7"/>
    <n v="827845"/>
    <n v="5327"/>
  </r>
  <r>
    <x v="7"/>
    <x v="11"/>
    <s v="44032070 - Logs, cedar, nes (saw logs or veneer logs)"/>
    <x v="2"/>
    <n v="7385"/>
    <n v="11"/>
  </r>
  <r>
    <x v="7"/>
    <x v="11"/>
    <s v="44032080 - Logs, Douglas fir, nes (saw logs or veneer logs)"/>
    <x v="14"/>
    <n v="15759"/>
    <n v="31"/>
  </r>
  <r>
    <x v="7"/>
    <x v="11"/>
    <s v="44032080 - Logs, Douglas fir, nes (saw logs or veneer logs)"/>
    <x v="0"/>
    <n v="18350"/>
    <n v="42"/>
  </r>
  <r>
    <x v="8"/>
    <x v="0"/>
    <s v="44032031 - Logs for pulping (pulpwood) balsam, fir and spruce"/>
    <x v="2"/>
    <n v="2056785"/>
    <n v="22097"/>
  </r>
  <r>
    <x v="8"/>
    <x v="0"/>
    <s v="44032050 - Logs, pine, nes (saw logs or veneer logs)"/>
    <x v="2"/>
    <n v="127722"/>
    <n v="653"/>
  </r>
  <r>
    <x v="8"/>
    <x v="0"/>
    <s v="44032061 - Logs, hemlock, nes (saw logs or veneer logs)"/>
    <x v="2"/>
    <n v="191221"/>
    <n v="347"/>
  </r>
  <r>
    <x v="8"/>
    <x v="0"/>
    <s v="44032062 - Logs, true fir (including balsam), nes (saw logs or veneer logs)"/>
    <x v="0"/>
    <n v="3132925"/>
    <n v="14465"/>
  </r>
  <r>
    <x v="8"/>
    <x v="0"/>
    <s v="44032062 - Logs, true fir (including balsam), nes (saw logs or veneer logs)"/>
    <x v="2"/>
    <n v="2005115"/>
    <n v="6523"/>
  </r>
  <r>
    <x v="8"/>
    <x v="0"/>
    <s v="44032070 - Logs, cedar, nes (saw logs or veneer logs)"/>
    <x v="0"/>
    <n v="853554"/>
    <n v="1779"/>
  </r>
  <r>
    <x v="8"/>
    <x v="0"/>
    <s v="44032090 - Logs, coniferous (softwood), nes (saw logs or veneer logs)"/>
    <x v="2"/>
    <n v="330897"/>
    <n v="598"/>
  </r>
  <r>
    <x v="8"/>
    <x v="0"/>
    <s v="44039930 - Logs, maple, nes (saw logs or veneer logs)"/>
    <x v="0"/>
    <n v="27700"/>
    <n v="8"/>
  </r>
  <r>
    <x v="8"/>
    <x v="0"/>
    <s v="44039940 - Logs, poplar, aspen and cottonwood, nes (saw logs or veneer logs)"/>
    <x v="2"/>
    <n v="5919"/>
    <n v="72"/>
  </r>
  <r>
    <x v="8"/>
    <x v="0"/>
    <s v="44039990 - Logs, non-coniferous (hardwood) nes (saw logs or veneer logs)"/>
    <x v="22"/>
    <n v="48539"/>
    <n v="1000"/>
  </r>
  <r>
    <x v="8"/>
    <x v="1"/>
    <s v="44032031 - Logs for pulping (pulpwood) balsam, fir and spruce"/>
    <x v="2"/>
    <n v="277210"/>
    <n v="3378"/>
  </r>
  <r>
    <x v="8"/>
    <x v="1"/>
    <s v="44032039 - Logs for pulping (pulpwood) softwood, nes"/>
    <x v="2"/>
    <n v="72623"/>
    <n v="63"/>
  </r>
  <r>
    <x v="8"/>
    <x v="1"/>
    <s v="44032040 - Logs, spruce, nes (saw logs or veneer logs)"/>
    <x v="2"/>
    <n v="30229"/>
    <n v="146"/>
  </r>
  <r>
    <x v="8"/>
    <x v="1"/>
    <s v="44032050 - Logs, pine, nes (saw logs or veneer logs)"/>
    <x v="2"/>
    <n v="95934"/>
    <n v="464"/>
  </r>
  <r>
    <x v="8"/>
    <x v="1"/>
    <s v="44032061 - Logs, hemlock, nes (saw logs or veneer logs)"/>
    <x v="7"/>
    <n v="495768"/>
    <n v="4480"/>
  </r>
  <r>
    <x v="8"/>
    <x v="1"/>
    <s v="44032061 - Logs, hemlock, nes (saw logs or veneer logs)"/>
    <x v="2"/>
    <n v="12098"/>
    <n v="319"/>
  </r>
  <r>
    <x v="8"/>
    <x v="1"/>
    <s v="44032062 - Logs, true fir (including balsam), nes (saw logs or veneer logs)"/>
    <x v="7"/>
    <n v="262956"/>
    <n v="2597"/>
  </r>
  <r>
    <x v="8"/>
    <x v="1"/>
    <s v="44032062 - Logs, true fir (including balsam), nes (saw logs or veneer logs)"/>
    <x v="2"/>
    <n v="2427742"/>
    <n v="5996"/>
  </r>
  <r>
    <x v="8"/>
    <x v="1"/>
    <s v="44032070 - Logs, cedar, nes (saw logs or veneer logs)"/>
    <x v="7"/>
    <n v="1108692"/>
    <n v="5801"/>
  </r>
  <r>
    <x v="8"/>
    <x v="1"/>
    <s v="44032070 - Logs, cedar, nes (saw logs or veneer logs)"/>
    <x v="2"/>
    <n v="1090700"/>
    <n v="1522"/>
  </r>
  <r>
    <x v="8"/>
    <x v="1"/>
    <s v="44032090 - Logs, coniferous (softwood), nes (saw logs or veneer logs)"/>
    <x v="7"/>
    <n v="29669"/>
    <n v="242"/>
  </r>
  <r>
    <x v="8"/>
    <x v="1"/>
    <s v="44032090 - Logs, coniferous (softwood), nes (saw logs or veneer logs)"/>
    <x v="2"/>
    <n v="247253"/>
    <n v="3454"/>
  </r>
  <r>
    <x v="8"/>
    <x v="1"/>
    <s v="44039100 - Logs, Oak (Quercus spp)"/>
    <x v="0"/>
    <n v="64012"/>
    <n v="23"/>
  </r>
  <r>
    <x v="8"/>
    <x v="1"/>
    <s v="44039919 - Logs for pulping (pulpwood) non coniferous (hardwood), nes"/>
    <x v="2"/>
    <n v="45105"/>
    <n v="1035"/>
  </r>
  <r>
    <x v="8"/>
    <x v="1"/>
    <s v="44039930 - Logs, maple, nes (saw logs or veneer logs)"/>
    <x v="2"/>
    <n v="12430"/>
    <n v="9"/>
  </r>
  <r>
    <x v="8"/>
    <x v="1"/>
    <s v="44039940 - Logs, poplar, aspen and cottonwood, nes (saw logs or veneer logs)"/>
    <x v="2"/>
    <n v="42418"/>
    <n v="369"/>
  </r>
  <r>
    <x v="8"/>
    <x v="1"/>
    <s v="44039990 - Logs, non-coniferous (hardwood) nes (saw logs or veneer logs)"/>
    <x v="2"/>
    <n v="18610"/>
    <n v="78"/>
  </r>
  <r>
    <x v="8"/>
    <x v="2"/>
    <s v="44032031 - Logs for pulping (pulpwood) balsam, fir and spruce"/>
    <x v="2"/>
    <n v="3111335"/>
    <n v="51603"/>
  </r>
  <r>
    <x v="8"/>
    <x v="2"/>
    <s v="44032040 - Logs, spruce, nes (saw logs or veneer logs)"/>
    <x v="0"/>
    <n v="209646"/>
    <n v="632"/>
  </r>
  <r>
    <x v="8"/>
    <x v="2"/>
    <s v="44032040 - Logs, spruce, nes (saw logs or veneer logs)"/>
    <x v="2"/>
    <n v="261619"/>
    <n v="1552"/>
  </r>
  <r>
    <x v="8"/>
    <x v="2"/>
    <s v="44032050 - Logs, pine, nes (saw logs or veneer logs)"/>
    <x v="2"/>
    <n v="141160"/>
    <n v="836"/>
  </r>
  <r>
    <x v="8"/>
    <x v="2"/>
    <s v="44032061 - Logs, hemlock, nes (saw logs or veneer logs)"/>
    <x v="0"/>
    <n v="998287"/>
    <n v="5052"/>
  </r>
  <r>
    <x v="8"/>
    <x v="2"/>
    <s v="44032062 - Logs, true fir (including balsam), nes (saw logs or veneer logs)"/>
    <x v="0"/>
    <n v="627149"/>
    <n v="4151"/>
  </r>
  <r>
    <x v="8"/>
    <x v="2"/>
    <s v="44032062 - Logs, true fir (including balsam), nes (saw logs or veneer logs)"/>
    <x v="2"/>
    <n v="546881"/>
    <n v="2456"/>
  </r>
  <r>
    <x v="8"/>
    <x v="2"/>
    <s v="44032070 - Logs, cedar, nes (saw logs or veneer logs)"/>
    <x v="0"/>
    <n v="683539"/>
    <n v="1512"/>
  </r>
  <r>
    <x v="8"/>
    <x v="2"/>
    <s v="44032070 - Logs, cedar, nes (saw logs or veneer logs)"/>
    <x v="2"/>
    <n v="607393"/>
    <n v="793"/>
  </r>
  <r>
    <x v="8"/>
    <x v="2"/>
    <s v="44032080 - Logs, Douglas fir, nes (saw logs or veneer logs)"/>
    <x v="2"/>
    <n v="1080450"/>
    <n v="3159"/>
  </r>
  <r>
    <x v="8"/>
    <x v="2"/>
    <s v="44032090 - Logs, coniferous (softwood), nes (saw logs or veneer logs)"/>
    <x v="0"/>
    <n v="102065"/>
    <n v="627"/>
  </r>
  <r>
    <x v="8"/>
    <x v="2"/>
    <s v="44032090 - Logs, coniferous (softwood), nes (saw logs or veneer logs)"/>
    <x v="6"/>
    <n v="5652"/>
    <n v="48"/>
  </r>
  <r>
    <x v="8"/>
    <x v="2"/>
    <s v="44032090 - Logs, coniferous (softwood), nes (saw logs or veneer logs)"/>
    <x v="2"/>
    <n v="234936"/>
    <n v="584"/>
  </r>
  <r>
    <x v="8"/>
    <x v="2"/>
    <s v="44039100 - Logs, Oak (Quercus spp)"/>
    <x v="0"/>
    <n v="17988"/>
    <n v="23"/>
  </r>
  <r>
    <x v="8"/>
    <x v="2"/>
    <s v="44039920 - Logs, birch, nes (saw logs or veneer logs)"/>
    <x v="6"/>
    <n v="30932"/>
    <n v="36"/>
  </r>
  <r>
    <x v="8"/>
    <x v="2"/>
    <s v="44039930 - Logs, maple, nes (saw logs or veneer logs)"/>
    <x v="0"/>
    <n v="23055"/>
    <n v="32"/>
  </r>
  <r>
    <x v="8"/>
    <x v="2"/>
    <s v="44039940 - Logs, poplar, aspen and cottonwood, nes (saw logs or veneer logs)"/>
    <x v="2"/>
    <n v="22729"/>
    <n v="195"/>
  </r>
  <r>
    <x v="8"/>
    <x v="3"/>
    <s v="44032031 - Logs for pulping (pulpwood) balsam, fir and spruce"/>
    <x v="2"/>
    <n v="606447"/>
    <n v="9870"/>
  </r>
  <r>
    <x v="8"/>
    <x v="3"/>
    <s v="44032040 - Logs, spruce, nes (saw logs or veneer logs)"/>
    <x v="2"/>
    <n v="74527"/>
    <n v="438"/>
  </r>
  <r>
    <x v="8"/>
    <x v="3"/>
    <s v="44032050 - Logs, pine, nes (saw logs or veneer logs)"/>
    <x v="2"/>
    <n v="192205"/>
    <n v="1108"/>
  </r>
  <r>
    <x v="8"/>
    <x v="3"/>
    <s v="44032061 - Logs, hemlock, nes (saw logs or veneer logs)"/>
    <x v="2"/>
    <n v="212377"/>
    <n v="598"/>
  </r>
  <r>
    <x v="8"/>
    <x v="3"/>
    <s v="44032062 - Logs, true fir (including balsam), nes (saw logs or veneer logs)"/>
    <x v="2"/>
    <n v="604152"/>
    <n v="1083"/>
  </r>
  <r>
    <x v="8"/>
    <x v="3"/>
    <s v="44032070 - Logs, cedar, nes (saw logs or veneer logs)"/>
    <x v="2"/>
    <n v="4770"/>
    <n v="45"/>
  </r>
  <r>
    <x v="8"/>
    <x v="3"/>
    <s v="44032080 - Logs, Douglas fir, nes (saw logs or veneer logs)"/>
    <x v="0"/>
    <n v="72000"/>
    <n v="672"/>
  </r>
  <r>
    <x v="8"/>
    <x v="3"/>
    <s v="44032080 - Logs, Douglas fir, nes (saw logs or veneer logs)"/>
    <x v="2"/>
    <n v="892134"/>
    <n v="6147"/>
  </r>
  <r>
    <x v="8"/>
    <x v="3"/>
    <s v="44039940 - Logs, poplar, aspen and cottonwood, nes (saw logs or veneer logs)"/>
    <x v="2"/>
    <n v="2299"/>
    <n v="12"/>
  </r>
  <r>
    <x v="8"/>
    <x v="3"/>
    <s v="44039990 - Logs, non-coniferous (hardwood) nes (saw logs or veneer logs)"/>
    <x v="2"/>
    <n v="45368"/>
    <n v="29"/>
  </r>
  <r>
    <x v="8"/>
    <x v="4"/>
    <s v="44032031 - Logs for pulping (pulpwood) balsam, fir and spruce"/>
    <x v="2"/>
    <n v="1419494"/>
    <n v="22194"/>
  </r>
  <r>
    <x v="8"/>
    <x v="4"/>
    <s v="44032040 - Logs, spruce, nes (saw logs or veneer logs)"/>
    <x v="0"/>
    <n v="613970"/>
    <n v="1309"/>
  </r>
  <r>
    <x v="8"/>
    <x v="4"/>
    <s v="44032040 - Logs, spruce, nes (saw logs or veneer logs)"/>
    <x v="7"/>
    <n v="57040"/>
    <n v="721"/>
  </r>
  <r>
    <x v="8"/>
    <x v="4"/>
    <s v="44032040 - Logs, spruce, nes (saw logs or veneer logs)"/>
    <x v="2"/>
    <n v="69438"/>
    <n v="398"/>
  </r>
  <r>
    <x v="8"/>
    <x v="4"/>
    <s v="44032050 - Logs, pine, nes (saw logs or veneer logs)"/>
    <x v="2"/>
    <n v="220421"/>
    <n v="1147"/>
  </r>
  <r>
    <x v="8"/>
    <x v="4"/>
    <s v="44032061 - Logs, hemlock, nes (saw logs or veneer logs)"/>
    <x v="0"/>
    <n v="1153478"/>
    <n v="5916"/>
  </r>
  <r>
    <x v="8"/>
    <x v="4"/>
    <s v="44032061 - Logs, hemlock, nes (saw logs or veneer logs)"/>
    <x v="7"/>
    <n v="1063312"/>
    <n v="13444"/>
  </r>
  <r>
    <x v="8"/>
    <x v="4"/>
    <s v="44032061 - Logs, hemlock, nes (saw logs or veneer logs)"/>
    <x v="2"/>
    <n v="12201"/>
    <n v="177"/>
  </r>
  <r>
    <x v="8"/>
    <x v="4"/>
    <s v="44032062 - Logs, true fir (including balsam), nes (saw logs or veneer logs)"/>
    <x v="0"/>
    <n v="4495256"/>
    <n v="12942"/>
  </r>
  <r>
    <x v="8"/>
    <x v="4"/>
    <s v="44032062 - Logs, true fir (including balsam), nes (saw logs or veneer logs)"/>
    <x v="7"/>
    <n v="792020"/>
    <n v="10015"/>
  </r>
  <r>
    <x v="8"/>
    <x v="4"/>
    <s v="44032062 - Logs, true fir (including balsam), nes (saw logs or veneer logs)"/>
    <x v="2"/>
    <n v="473778"/>
    <n v="2191"/>
  </r>
  <r>
    <x v="8"/>
    <x v="4"/>
    <s v="44032070 - Logs, cedar, nes (saw logs or veneer logs)"/>
    <x v="0"/>
    <n v="878997"/>
    <n v="2570"/>
  </r>
  <r>
    <x v="8"/>
    <x v="4"/>
    <s v="44032070 - Logs, cedar, nes (saw logs or veneer logs)"/>
    <x v="2"/>
    <n v="8893"/>
    <n v="25"/>
  </r>
  <r>
    <x v="8"/>
    <x v="4"/>
    <s v="44032080 - Logs, Douglas fir, nes (saw logs or veneer logs)"/>
    <x v="2"/>
    <n v="171962"/>
    <n v="305"/>
  </r>
  <r>
    <x v="8"/>
    <x v="4"/>
    <s v="44032090 - Logs, coniferous (softwood), nes (saw logs or veneer logs)"/>
    <x v="2"/>
    <n v="15861"/>
    <n v="34"/>
  </r>
  <r>
    <x v="8"/>
    <x v="4"/>
    <s v="44039920 - Logs, birch, nes (saw logs or veneer logs)"/>
    <x v="7"/>
    <n v="13850"/>
    <n v="171"/>
  </r>
  <r>
    <x v="8"/>
    <x v="4"/>
    <s v="44039920 - Logs, birch, nes (saw logs or veneer logs)"/>
    <x v="6"/>
    <n v="19828"/>
    <n v="40"/>
  </r>
  <r>
    <x v="8"/>
    <x v="4"/>
    <s v="44039920 - Logs, birch, nes (saw logs or veneer logs)"/>
    <x v="2"/>
    <n v="1944"/>
    <n v="4"/>
  </r>
  <r>
    <x v="8"/>
    <x v="4"/>
    <s v="44039930 - Logs, maple, nes (saw logs or veneer logs)"/>
    <x v="0"/>
    <n v="43855"/>
    <n v="14"/>
  </r>
  <r>
    <x v="8"/>
    <x v="4"/>
    <s v="44039930 - Logs, maple, nes (saw logs or veneer logs)"/>
    <x v="2"/>
    <n v="107209"/>
    <n v="439"/>
  </r>
  <r>
    <x v="8"/>
    <x v="4"/>
    <s v="44039940 - Logs, poplar, aspen and cottonwood, nes (saw logs or veneer logs)"/>
    <x v="2"/>
    <n v="56739"/>
    <n v="391"/>
  </r>
  <r>
    <x v="8"/>
    <x v="4"/>
    <s v="44039990 - Logs, non-coniferous (hardwood) nes (saw logs or veneer logs)"/>
    <x v="2"/>
    <n v="32333"/>
    <n v="112"/>
  </r>
  <r>
    <x v="8"/>
    <x v="5"/>
    <s v="44032040 - Logs, spruce, nes (saw logs or veneer logs)"/>
    <x v="0"/>
    <n v="45655"/>
    <n v="470"/>
  </r>
  <r>
    <x v="8"/>
    <x v="5"/>
    <s v="44032040 - Logs, spruce, nes (saw logs or veneer logs)"/>
    <x v="2"/>
    <n v="95821"/>
    <n v="496"/>
  </r>
  <r>
    <x v="8"/>
    <x v="5"/>
    <s v="44032050 - Logs, pine, nes (saw logs or veneer logs)"/>
    <x v="2"/>
    <n v="185932"/>
    <n v="925"/>
  </r>
  <r>
    <x v="8"/>
    <x v="5"/>
    <s v="44032061 - Logs, hemlock, nes (saw logs or veneer logs)"/>
    <x v="0"/>
    <n v="283609"/>
    <n v="3217"/>
  </r>
  <r>
    <x v="8"/>
    <x v="5"/>
    <s v="44032061 - Logs, hemlock, nes (saw logs or veneer logs)"/>
    <x v="2"/>
    <n v="9962"/>
    <n v="92"/>
  </r>
  <r>
    <x v="8"/>
    <x v="5"/>
    <s v="44032062 - Logs, true fir (including balsam), nes (saw logs or veneer logs)"/>
    <x v="0"/>
    <n v="446862"/>
    <n v="3565"/>
  </r>
  <r>
    <x v="8"/>
    <x v="5"/>
    <s v="44032070 - Logs, cedar, nes (saw logs or veneer logs)"/>
    <x v="2"/>
    <n v="103759"/>
    <n v="83"/>
  </r>
  <r>
    <x v="8"/>
    <x v="5"/>
    <s v="44032080 - Logs, Douglas fir, nes (saw logs or veneer logs)"/>
    <x v="2"/>
    <n v="276658"/>
    <n v="2532"/>
  </r>
  <r>
    <x v="8"/>
    <x v="5"/>
    <s v="44032090 - Logs, coniferous (softwood), nes (saw logs or veneer logs)"/>
    <x v="2"/>
    <n v="714412"/>
    <n v="7165"/>
  </r>
  <r>
    <x v="8"/>
    <x v="5"/>
    <s v="44039911 - Logs for pulping (pulpwood) poplar, aspen and cottonwood"/>
    <x v="2"/>
    <n v="67521"/>
    <n v="400"/>
  </r>
  <r>
    <x v="8"/>
    <x v="5"/>
    <s v="44039930 - Logs, maple, nes (saw logs or veneer logs)"/>
    <x v="2"/>
    <n v="11948"/>
    <n v="19"/>
  </r>
  <r>
    <x v="8"/>
    <x v="5"/>
    <s v="44039940 - Logs, poplar, aspen and cottonwood, nes (saw logs or veneer logs)"/>
    <x v="2"/>
    <n v="74786"/>
    <n v="269"/>
  </r>
  <r>
    <x v="8"/>
    <x v="5"/>
    <s v="44039990 - Logs, non-coniferous (hardwood) nes (saw logs or veneer logs)"/>
    <x v="0"/>
    <n v="45000"/>
    <n v="90"/>
  </r>
  <r>
    <x v="8"/>
    <x v="5"/>
    <s v="44039990 - Logs, non-coniferous (hardwood) nes (saw logs or veneer logs)"/>
    <x v="2"/>
    <n v="1838"/>
    <n v="27"/>
  </r>
  <r>
    <x v="8"/>
    <x v="6"/>
    <s v="44032039 - Logs for pulping (pulpwood) softwood, nes"/>
    <x v="2"/>
    <n v="507420"/>
    <n v="8429"/>
  </r>
  <r>
    <x v="8"/>
    <x v="6"/>
    <s v="44032040 - Logs, spruce, nes (saw logs or veneer logs)"/>
    <x v="0"/>
    <n v="3197"/>
    <n v="32"/>
  </r>
  <r>
    <x v="8"/>
    <x v="6"/>
    <s v="44032040 - Logs, spruce, nes (saw logs or veneer logs)"/>
    <x v="2"/>
    <n v="131212"/>
    <n v="505"/>
  </r>
  <r>
    <x v="8"/>
    <x v="6"/>
    <s v="44032050 - Logs, pine, nes (saw logs or veneer logs)"/>
    <x v="2"/>
    <n v="184955"/>
    <n v="1081"/>
  </r>
  <r>
    <x v="8"/>
    <x v="6"/>
    <s v="44032061 - Logs, hemlock, nes (saw logs or veneer logs)"/>
    <x v="0"/>
    <n v="468384"/>
    <n v="2746"/>
  </r>
  <r>
    <x v="8"/>
    <x v="6"/>
    <s v="44032061 - Logs, hemlock, nes (saw logs or veneer logs)"/>
    <x v="2"/>
    <n v="66762"/>
    <n v="226"/>
  </r>
  <r>
    <x v="8"/>
    <x v="6"/>
    <s v="44032062 - Logs, true fir (including balsam), nes (saw logs or veneer logs)"/>
    <x v="0"/>
    <n v="560022"/>
    <n v="3470"/>
  </r>
  <r>
    <x v="8"/>
    <x v="6"/>
    <s v="44032062 - Logs, true fir (including balsam), nes (saw logs or veneer logs)"/>
    <x v="6"/>
    <n v="15302"/>
    <n v="69"/>
  </r>
  <r>
    <x v="8"/>
    <x v="6"/>
    <s v="44032062 - Logs, true fir (including balsam), nes (saw logs or veneer logs)"/>
    <x v="2"/>
    <n v="12325"/>
    <n v="5"/>
  </r>
  <r>
    <x v="8"/>
    <x v="6"/>
    <s v="44032070 - Logs, cedar, nes (saw logs or veneer logs)"/>
    <x v="6"/>
    <n v="79517"/>
    <n v="172"/>
  </r>
  <r>
    <x v="8"/>
    <x v="6"/>
    <s v="44032080 - Logs, Douglas fir, nes (saw logs or veneer logs)"/>
    <x v="0"/>
    <n v="157103"/>
    <n v="507"/>
  </r>
  <r>
    <x v="8"/>
    <x v="6"/>
    <s v="44032080 - Logs, Douglas fir, nes (saw logs or veneer logs)"/>
    <x v="2"/>
    <n v="391531"/>
    <n v="2436"/>
  </r>
  <r>
    <x v="8"/>
    <x v="6"/>
    <s v="44032090 - Logs, coniferous (softwood), nes (saw logs or veneer logs)"/>
    <x v="2"/>
    <n v="436743"/>
    <n v="794"/>
  </r>
  <r>
    <x v="8"/>
    <x v="6"/>
    <s v="44039930 - Logs, maple, nes (saw logs or veneer logs)"/>
    <x v="2"/>
    <n v="7586"/>
    <n v="1"/>
  </r>
  <r>
    <x v="8"/>
    <x v="6"/>
    <s v="44039990 - Logs, non-coniferous (hardwood) nes (saw logs or veneer logs)"/>
    <x v="2"/>
    <n v="1784"/>
    <n v="24"/>
  </r>
  <r>
    <x v="8"/>
    <x v="7"/>
    <s v="44032031 - Logs for pulping (pulpwood) balsam, fir and spruce"/>
    <x v="2"/>
    <n v="518536"/>
    <n v="11045"/>
  </r>
  <r>
    <x v="8"/>
    <x v="7"/>
    <s v="44032040 - Logs, spruce, nes (saw logs or veneer logs)"/>
    <x v="14"/>
    <n v="100000"/>
    <n v="337"/>
  </r>
  <r>
    <x v="8"/>
    <x v="7"/>
    <s v="44032040 - Logs, spruce, nes (saw logs or veneer logs)"/>
    <x v="2"/>
    <n v="149609"/>
    <n v="672"/>
  </r>
  <r>
    <x v="8"/>
    <x v="7"/>
    <s v="44032050 - Logs, pine, nes (saw logs or veneer logs)"/>
    <x v="2"/>
    <n v="149963"/>
    <n v="895"/>
  </r>
  <r>
    <x v="8"/>
    <x v="7"/>
    <s v="44032061 - Logs, hemlock, nes (saw logs or veneer logs)"/>
    <x v="7"/>
    <n v="805133"/>
    <n v="8289"/>
  </r>
  <r>
    <x v="8"/>
    <x v="7"/>
    <s v="44032061 - Logs, hemlock, nes (saw logs or veneer logs)"/>
    <x v="2"/>
    <n v="67831"/>
    <n v="404"/>
  </r>
  <r>
    <x v="8"/>
    <x v="7"/>
    <s v="44032062 - Logs, true fir (including balsam), nes (saw logs or veneer logs)"/>
    <x v="2"/>
    <n v="1953073"/>
    <n v="5530"/>
  </r>
  <r>
    <x v="8"/>
    <x v="7"/>
    <s v="44032080 - Logs, Douglas fir, nes (saw logs or veneer logs)"/>
    <x v="0"/>
    <n v="81124"/>
    <n v="340"/>
  </r>
  <r>
    <x v="8"/>
    <x v="7"/>
    <s v="44032090 - Logs, coniferous (softwood), nes (saw logs or veneer logs)"/>
    <x v="2"/>
    <n v="203163"/>
    <n v="1287"/>
  </r>
  <r>
    <x v="8"/>
    <x v="8"/>
    <s v="44032040 - Logs, spruce, nes (saw logs or veneer logs)"/>
    <x v="2"/>
    <n v="89919"/>
    <n v="638"/>
  </r>
  <r>
    <x v="8"/>
    <x v="8"/>
    <s v="44032050 - Logs, pine, nes (saw logs or veneer logs)"/>
    <x v="2"/>
    <n v="154961"/>
    <n v="929"/>
  </r>
  <r>
    <x v="8"/>
    <x v="8"/>
    <s v="44032061 - Logs, hemlock, nes (saw logs or veneer logs)"/>
    <x v="0"/>
    <n v="600510"/>
    <n v="3033"/>
  </r>
  <r>
    <x v="8"/>
    <x v="8"/>
    <s v="44032061 - Logs, hemlock, nes (saw logs or veneer logs)"/>
    <x v="2"/>
    <n v="27862"/>
    <n v="220"/>
  </r>
  <r>
    <x v="8"/>
    <x v="8"/>
    <s v="44032062 - Logs, true fir (including balsam), nes (saw logs or veneer logs)"/>
    <x v="0"/>
    <n v="1684861"/>
    <n v="6142"/>
  </r>
  <r>
    <x v="8"/>
    <x v="8"/>
    <s v="44032062 - Logs, true fir (including balsam), nes (saw logs or veneer logs)"/>
    <x v="2"/>
    <n v="188707"/>
    <n v="1072"/>
  </r>
  <r>
    <x v="8"/>
    <x v="8"/>
    <s v="44032070 - Logs, cedar, nes (saw logs or veneer logs)"/>
    <x v="2"/>
    <n v="101729"/>
    <n v="804"/>
  </r>
  <r>
    <x v="8"/>
    <x v="8"/>
    <s v="44032080 - Logs, Douglas fir, nes (saw logs or veneer logs)"/>
    <x v="0"/>
    <n v="33148"/>
    <n v="109"/>
  </r>
  <r>
    <x v="8"/>
    <x v="8"/>
    <s v="44032090 - Logs, coniferous (softwood), nes (saw logs or veneer logs)"/>
    <x v="6"/>
    <n v="150000"/>
    <n v="45"/>
  </r>
  <r>
    <x v="8"/>
    <x v="8"/>
    <s v="44032090 - Logs, coniferous (softwood), nes (saw logs or veneer logs)"/>
    <x v="2"/>
    <n v="2472"/>
    <n v="18"/>
  </r>
  <r>
    <x v="8"/>
    <x v="8"/>
    <s v="44039930 - Logs, maple, nes (saw logs or veneer logs)"/>
    <x v="2"/>
    <n v="3848"/>
    <n v="36"/>
  </r>
  <r>
    <x v="8"/>
    <x v="8"/>
    <s v="44039940 - Logs, poplar, aspen and cottonwood, nes (saw logs or veneer logs)"/>
    <x v="2"/>
    <n v="1830"/>
    <n v="27"/>
  </r>
  <r>
    <x v="8"/>
    <x v="8"/>
    <s v="44039990 - Logs, non-coniferous (hardwood) nes (saw logs or veneer logs)"/>
    <x v="2"/>
    <n v="9038"/>
    <n v="100"/>
  </r>
  <r>
    <x v="8"/>
    <x v="9"/>
    <s v="44032040 - Logs, spruce, nes (saw logs or veneer logs)"/>
    <x v="2"/>
    <n v="66939"/>
    <n v="534"/>
  </r>
  <r>
    <x v="8"/>
    <x v="9"/>
    <s v="44032050 - Logs, pine, nes (saw logs or veneer logs)"/>
    <x v="2"/>
    <n v="124766"/>
    <n v="711"/>
  </r>
  <r>
    <x v="8"/>
    <x v="9"/>
    <s v="44032061 - Logs, hemlock, nes (saw logs or veneer logs)"/>
    <x v="2"/>
    <n v="1260826"/>
    <n v="5231"/>
  </r>
  <r>
    <x v="8"/>
    <x v="9"/>
    <s v="44032062 - Logs, true fir (including balsam), nes (saw logs or veneer logs)"/>
    <x v="2"/>
    <n v="1969259"/>
    <n v="4876"/>
  </r>
  <r>
    <x v="8"/>
    <x v="9"/>
    <s v="44032070 - Logs, cedar, nes (saw logs or veneer logs)"/>
    <x v="2"/>
    <n v="245683"/>
    <n v="1967"/>
  </r>
  <r>
    <x v="8"/>
    <x v="9"/>
    <s v="44032080 - Logs, Douglas fir, nes (saw logs or veneer logs)"/>
    <x v="2"/>
    <n v="4357"/>
    <n v="14"/>
  </r>
  <r>
    <x v="8"/>
    <x v="9"/>
    <s v="44039911 - Logs for pulping (pulpwood) poplar, aspen and cottonwood"/>
    <x v="2"/>
    <n v="3782"/>
    <n v="13"/>
  </r>
  <r>
    <x v="8"/>
    <x v="9"/>
    <s v="44039940 - Logs, poplar, aspen and cottonwood, nes (saw logs or veneer logs)"/>
    <x v="2"/>
    <n v="2575"/>
    <n v="32"/>
  </r>
  <r>
    <x v="8"/>
    <x v="9"/>
    <s v="44039990 - Logs, non-coniferous (hardwood) nes (saw logs or veneer logs)"/>
    <x v="2"/>
    <n v="6956"/>
    <n v="56"/>
  </r>
  <r>
    <x v="8"/>
    <x v="10"/>
    <s v="44032031 - Logs for pulping (pulpwood) balsam, fir and spruce"/>
    <x v="2"/>
    <n v="658817"/>
    <n v="7459"/>
  </r>
  <r>
    <x v="8"/>
    <x v="10"/>
    <s v="44032040 - Logs, spruce, nes (saw logs or veneer logs)"/>
    <x v="2"/>
    <n v="67698"/>
    <n v="410"/>
  </r>
  <r>
    <x v="8"/>
    <x v="10"/>
    <s v="44032050 - Logs, pine, nes (saw logs or veneer logs)"/>
    <x v="2"/>
    <n v="92958"/>
    <n v="548"/>
  </r>
  <r>
    <x v="8"/>
    <x v="10"/>
    <s v="44032061 - Logs, hemlock, nes (saw logs or veneer logs)"/>
    <x v="0"/>
    <n v="78000"/>
    <n v="592"/>
  </r>
  <r>
    <x v="8"/>
    <x v="10"/>
    <s v="44032062 - Logs, true fir (including balsam), nes (saw logs or veneer logs)"/>
    <x v="2"/>
    <n v="181510"/>
    <n v="328"/>
  </r>
  <r>
    <x v="8"/>
    <x v="10"/>
    <s v="44032070 - Logs, cedar, nes (saw logs or veneer logs)"/>
    <x v="2"/>
    <n v="256353"/>
    <n v="507"/>
  </r>
  <r>
    <x v="8"/>
    <x v="10"/>
    <s v="44032080 - Logs, Douglas fir, nes (saw logs or veneer logs)"/>
    <x v="0"/>
    <n v="2179214"/>
    <n v="4816"/>
  </r>
  <r>
    <x v="8"/>
    <x v="10"/>
    <s v="44032090 - Logs, coniferous (softwood), nes (saw logs or veneer logs)"/>
    <x v="2"/>
    <n v="363016"/>
    <n v="6443"/>
  </r>
  <r>
    <x v="8"/>
    <x v="10"/>
    <s v="44039911 - Logs for pulping (pulpwood) poplar, aspen and cottonwood"/>
    <x v="2"/>
    <n v="29490"/>
    <n v="147"/>
  </r>
  <r>
    <x v="8"/>
    <x v="10"/>
    <s v="44039920 - Logs, birch, nes (saw logs or veneer logs)"/>
    <x v="2"/>
    <n v="22995"/>
    <n v="374"/>
  </r>
  <r>
    <x v="8"/>
    <x v="10"/>
    <s v="44039940 - Logs, poplar, aspen and cottonwood, nes (saw logs or veneer logs)"/>
    <x v="2"/>
    <n v="10708"/>
    <n v="150"/>
  </r>
  <r>
    <x v="8"/>
    <x v="11"/>
    <s v="44032040 - Logs, spruce, nes (saw logs or veneer logs)"/>
    <x v="2"/>
    <n v="655181"/>
    <n v="3479"/>
  </r>
  <r>
    <x v="8"/>
    <x v="11"/>
    <s v="44032050 - Logs, pine, nes (saw logs or veneer logs)"/>
    <x v="2"/>
    <n v="80743"/>
    <n v="482"/>
  </r>
  <r>
    <x v="8"/>
    <x v="11"/>
    <s v="44032062 - Logs, true fir (including balsam), nes (saw logs or veneer logs)"/>
    <x v="0"/>
    <n v="1003000"/>
    <n v="10547"/>
  </r>
  <r>
    <x v="8"/>
    <x v="11"/>
    <s v="44032062 - Logs, true fir (including balsam), nes (saw logs or veneer logs)"/>
    <x v="2"/>
    <n v="306566"/>
    <n v="331"/>
  </r>
  <r>
    <x v="8"/>
    <x v="11"/>
    <s v="44032070 - Logs, cedar, nes (saw logs or veneer logs)"/>
    <x v="2"/>
    <n v="8302"/>
    <n v="24"/>
  </r>
  <r>
    <x v="8"/>
    <x v="11"/>
    <s v="44032090 - Logs, coniferous (softwood), nes (saw logs or veneer logs)"/>
    <x v="2"/>
    <n v="29654"/>
    <n v="29"/>
  </r>
  <r>
    <x v="8"/>
    <x v="11"/>
    <s v="44039911 - Logs for pulping (pulpwood) poplar, aspen and cottonwood"/>
    <x v="2"/>
    <n v="5172"/>
    <n v="27"/>
  </r>
  <r>
    <x v="8"/>
    <x v="11"/>
    <s v="44039920 - Logs, birch, nes (saw logs or veneer logs)"/>
    <x v="6"/>
    <n v="14091"/>
    <n v="21"/>
  </r>
  <r>
    <x v="8"/>
    <x v="11"/>
    <s v="44039930 - Logs, maple, nes (saw logs or veneer logs)"/>
    <x v="0"/>
    <n v="42554"/>
    <n v="14"/>
  </r>
  <r>
    <x v="8"/>
    <x v="11"/>
    <s v="44039940 - Logs, poplar, aspen and cottonwood, nes (saw logs or veneer logs)"/>
    <x v="2"/>
    <n v="16488"/>
    <n v="153"/>
  </r>
  <r>
    <x v="8"/>
    <x v="11"/>
    <s v="44039990 - Logs, non-coniferous (hardwood) nes (saw logs or veneer logs)"/>
    <x v="2"/>
    <n v="2596"/>
    <n v="33"/>
  </r>
  <r>
    <x v="9"/>
    <x v="0"/>
    <s v="44032040 - Logs, spruce, nes (saw logs or veneer logs)"/>
    <x v="7"/>
    <n v="27248"/>
    <n v="308"/>
  </r>
  <r>
    <x v="9"/>
    <x v="0"/>
    <s v="44032040 - Logs, spruce, nes (saw logs or veneer logs)"/>
    <x v="2"/>
    <n v="142121"/>
    <n v="1159"/>
  </r>
  <r>
    <x v="9"/>
    <x v="0"/>
    <s v="44032050 - Logs, pine, nes (saw logs or veneer logs)"/>
    <x v="2"/>
    <n v="93986"/>
    <n v="547"/>
  </r>
  <r>
    <x v="9"/>
    <x v="0"/>
    <s v="44032061 - Logs, hemlock, nes (saw logs or veneer logs)"/>
    <x v="7"/>
    <n v="481250"/>
    <n v="5209"/>
  </r>
  <r>
    <x v="9"/>
    <x v="0"/>
    <s v="44032062 - Logs, true fir (including balsam), nes (saw logs or veneer logs)"/>
    <x v="2"/>
    <n v="27102"/>
    <n v="180"/>
  </r>
  <r>
    <x v="9"/>
    <x v="0"/>
    <s v="44032090 - Logs, coniferous (softwood), nes (saw logs or veneer logs)"/>
    <x v="2"/>
    <n v="22545"/>
    <n v="150"/>
  </r>
  <r>
    <x v="9"/>
    <x v="0"/>
    <s v="44039930 - Logs, maple, nes (saw logs or veneer logs)"/>
    <x v="15"/>
    <n v="7500"/>
    <n v="86"/>
  </r>
  <r>
    <x v="9"/>
    <x v="0"/>
    <s v="44039940 - Logs, poplar, aspen and cottonwood, nes (saw logs or veneer logs)"/>
    <x v="2"/>
    <n v="125026"/>
    <n v="1568"/>
  </r>
  <r>
    <x v="9"/>
    <x v="1"/>
    <s v="44032040 - Logs, spruce, nes (saw logs or veneer logs)"/>
    <x v="2"/>
    <n v="40826"/>
    <n v="257"/>
  </r>
  <r>
    <x v="9"/>
    <x v="1"/>
    <s v="44032050 - Logs, pine, nes (saw logs or veneer logs)"/>
    <x v="2"/>
    <n v="64069"/>
    <n v="394"/>
  </r>
  <r>
    <x v="9"/>
    <x v="1"/>
    <s v="44032061 - Logs, hemlock, nes (saw logs or veneer logs)"/>
    <x v="2"/>
    <n v="553773"/>
    <n v="2438"/>
  </r>
  <r>
    <x v="9"/>
    <x v="1"/>
    <s v="44032062 - Logs, true fir (including balsam), nes (saw logs or veneer logs)"/>
    <x v="0"/>
    <n v="1821825"/>
    <n v="5801"/>
  </r>
  <r>
    <x v="9"/>
    <x v="1"/>
    <s v="44032062 - Logs, true fir (including balsam), nes (saw logs or veneer logs)"/>
    <x v="2"/>
    <n v="3384409"/>
    <n v="7579"/>
  </r>
  <r>
    <x v="9"/>
    <x v="1"/>
    <s v="44032070 - Logs, cedar, nes (saw logs or veneer logs)"/>
    <x v="0"/>
    <n v="520600"/>
    <n v="993"/>
  </r>
  <r>
    <x v="9"/>
    <x v="1"/>
    <s v="44032070 - Logs, cedar, nes (saw logs or veneer logs)"/>
    <x v="2"/>
    <n v="96014"/>
    <n v="497"/>
  </r>
  <r>
    <x v="9"/>
    <x v="1"/>
    <s v="44032080 - Logs, Douglas fir, nes (saw logs or veneer logs)"/>
    <x v="0"/>
    <n v="312000"/>
    <n v="1360"/>
  </r>
  <r>
    <x v="9"/>
    <x v="1"/>
    <s v="44032090 - Logs, coniferous (softwood), nes (saw logs or veneer logs)"/>
    <x v="2"/>
    <n v="210669"/>
    <n v="981"/>
  </r>
  <r>
    <x v="9"/>
    <x v="2"/>
    <s v="44032040 - Logs, spruce, nes (saw logs or veneer logs)"/>
    <x v="2"/>
    <n v="102178"/>
    <n v="471"/>
  </r>
  <r>
    <x v="9"/>
    <x v="2"/>
    <s v="44032050 - Logs, pine, nes (saw logs or veneer logs)"/>
    <x v="2"/>
    <n v="1624051"/>
    <n v="4597"/>
  </r>
  <r>
    <x v="9"/>
    <x v="2"/>
    <s v="44032061 - Logs, hemlock, nes (saw logs or veneer logs)"/>
    <x v="0"/>
    <n v="263688"/>
    <n v="1359"/>
  </r>
  <r>
    <x v="9"/>
    <x v="2"/>
    <s v="44032061 - Logs, hemlock, nes (saw logs or veneer logs)"/>
    <x v="6"/>
    <n v="72757"/>
    <n v="434"/>
  </r>
  <r>
    <x v="9"/>
    <x v="2"/>
    <s v="44032062 - Logs, true fir (including balsam), nes (saw logs or veneer logs)"/>
    <x v="0"/>
    <n v="2723255"/>
    <n v="9137"/>
  </r>
  <r>
    <x v="9"/>
    <x v="2"/>
    <s v="44032062 - Logs, true fir (including balsam), nes (saw logs or veneer logs)"/>
    <x v="2"/>
    <n v="91668"/>
    <n v="565"/>
  </r>
  <r>
    <x v="9"/>
    <x v="2"/>
    <s v="44032070 - Logs, cedar, nes (saw logs or veneer logs)"/>
    <x v="2"/>
    <n v="151087"/>
    <n v="75"/>
  </r>
  <r>
    <x v="9"/>
    <x v="2"/>
    <s v="44032080 - Logs, Douglas fir, nes (saw logs or veneer logs)"/>
    <x v="2"/>
    <n v="381151"/>
    <n v="1707"/>
  </r>
  <r>
    <x v="9"/>
    <x v="2"/>
    <s v="44032090 - Logs, coniferous (softwood), nes (saw logs or veneer logs)"/>
    <x v="2"/>
    <n v="55152"/>
    <n v="335"/>
  </r>
  <r>
    <x v="9"/>
    <x v="2"/>
    <s v="44039920 - Logs, birch, nes (saw logs or veneer logs)"/>
    <x v="2"/>
    <n v="11792"/>
    <n v="34"/>
  </r>
  <r>
    <x v="9"/>
    <x v="2"/>
    <s v="44039930 - Logs, maple, nes (saw logs or veneer logs)"/>
    <x v="2"/>
    <n v="7222"/>
    <n v="22"/>
  </r>
  <r>
    <x v="9"/>
    <x v="2"/>
    <s v="44039940 - Logs, poplar, aspen and cottonwood, nes (saw logs or veneer logs)"/>
    <x v="2"/>
    <n v="9485"/>
    <n v="91"/>
  </r>
  <r>
    <x v="9"/>
    <x v="2"/>
    <s v="44039990 - Logs, non-coniferous (hardwood) nes (saw logs or veneer logs)"/>
    <x v="2"/>
    <n v="3971"/>
    <n v="10"/>
  </r>
  <r>
    <x v="9"/>
    <x v="3"/>
    <s v="44032031 - Logs for pulping (pulpwood) balsam, fir and spruce"/>
    <x v="0"/>
    <n v="38000"/>
    <n v="1357"/>
  </r>
  <r>
    <x v="9"/>
    <x v="3"/>
    <s v="44032040 - Logs, spruce, nes (saw logs or veneer logs)"/>
    <x v="2"/>
    <n v="89172"/>
    <n v="383"/>
  </r>
  <r>
    <x v="9"/>
    <x v="3"/>
    <s v="44032050 - Logs, pine, nes (saw logs or veneer logs)"/>
    <x v="2"/>
    <n v="403181"/>
    <n v="1616"/>
  </r>
  <r>
    <x v="9"/>
    <x v="3"/>
    <s v="44032061 - Logs, hemlock, nes (saw logs or veneer logs)"/>
    <x v="2"/>
    <n v="469458"/>
    <n v="1347"/>
  </r>
  <r>
    <x v="9"/>
    <x v="3"/>
    <s v="44032062 - Logs, true fir (including balsam), nes (saw logs or veneer logs)"/>
    <x v="2"/>
    <n v="739745"/>
    <n v="3745"/>
  </r>
  <r>
    <x v="9"/>
    <x v="3"/>
    <s v="44032070 - Logs, cedar, nes (saw logs or veneer logs)"/>
    <x v="2"/>
    <n v="34308"/>
    <n v="137"/>
  </r>
  <r>
    <x v="9"/>
    <x v="3"/>
    <s v="44032080 - Logs, Douglas fir, nes (saw logs or veneer logs)"/>
    <x v="2"/>
    <n v="7600"/>
    <n v="24"/>
  </r>
  <r>
    <x v="9"/>
    <x v="3"/>
    <s v="44032090 - Logs, coniferous (softwood), nes (saw logs or veneer logs)"/>
    <x v="2"/>
    <n v="1447265"/>
    <n v="5333"/>
  </r>
  <r>
    <x v="9"/>
    <x v="3"/>
    <s v="44039920 - Logs, birch, nes (saw logs or veneer logs)"/>
    <x v="2"/>
    <n v="34915"/>
    <n v="97"/>
  </r>
  <r>
    <x v="9"/>
    <x v="3"/>
    <s v="44039930 - Logs, maple, nes (saw logs or veneer logs)"/>
    <x v="0"/>
    <n v="20978"/>
    <n v="95"/>
  </r>
  <r>
    <x v="9"/>
    <x v="3"/>
    <s v="44039930 - Logs, maple, nes (saw logs or veneer logs)"/>
    <x v="2"/>
    <n v="26462"/>
    <n v="100"/>
  </r>
  <r>
    <x v="9"/>
    <x v="3"/>
    <s v="44039940 - Logs, poplar, aspen and cottonwood, nes (saw logs or veneer logs)"/>
    <x v="2"/>
    <n v="3624"/>
    <n v="28"/>
  </r>
  <r>
    <x v="9"/>
    <x v="3"/>
    <s v="44039990 - Logs, non-coniferous (hardwood) nes (saw logs or veneer logs)"/>
    <x v="2"/>
    <n v="55417"/>
    <n v="202"/>
  </r>
  <r>
    <x v="9"/>
    <x v="4"/>
    <s v="44032040 - Logs, spruce, nes (saw logs or veneer logs)"/>
    <x v="2"/>
    <n v="55480"/>
    <n v="246"/>
  </r>
  <r>
    <x v="9"/>
    <x v="4"/>
    <s v="44032050 - Logs, pine, nes (saw logs or veneer logs)"/>
    <x v="2"/>
    <n v="312043"/>
    <n v="1912"/>
  </r>
  <r>
    <x v="9"/>
    <x v="4"/>
    <s v="44032061 - Logs, hemlock, nes (saw logs or veneer logs)"/>
    <x v="2"/>
    <n v="46406"/>
    <n v="361"/>
  </r>
  <r>
    <x v="9"/>
    <x v="4"/>
    <s v="44032062 - Logs, true fir (including balsam), nes (saw logs or veneer logs)"/>
    <x v="2"/>
    <n v="1910506"/>
    <n v="9812"/>
  </r>
  <r>
    <x v="9"/>
    <x v="4"/>
    <s v="44032070 - Logs, cedar, nes (saw logs or veneer logs)"/>
    <x v="0"/>
    <n v="39000"/>
    <n v="78"/>
  </r>
  <r>
    <x v="9"/>
    <x v="4"/>
    <s v="44032070 - Logs, cedar, nes (saw logs or veneer logs)"/>
    <x v="2"/>
    <n v="23267"/>
    <n v="61"/>
  </r>
  <r>
    <x v="9"/>
    <x v="4"/>
    <s v="44032080 - Logs, Douglas fir, nes (saw logs or veneer logs)"/>
    <x v="2"/>
    <n v="273993"/>
    <n v="1383"/>
  </r>
  <r>
    <x v="9"/>
    <x v="4"/>
    <s v="44032090 - Logs, coniferous (softwood), nes (saw logs or veneer logs)"/>
    <x v="2"/>
    <n v="418666"/>
    <n v="3624"/>
  </r>
  <r>
    <x v="9"/>
    <x v="4"/>
    <s v="44039920 - Logs, birch, nes (saw logs or veneer logs)"/>
    <x v="6"/>
    <n v="12322"/>
    <n v="15"/>
  </r>
  <r>
    <x v="9"/>
    <x v="4"/>
    <s v="44039920 - Logs, birch, nes (saw logs or veneer logs)"/>
    <x v="2"/>
    <n v="8172"/>
    <n v="24"/>
  </r>
  <r>
    <x v="9"/>
    <x v="4"/>
    <s v="44039930 - Logs, maple, nes (saw logs or veneer logs)"/>
    <x v="2"/>
    <n v="5600"/>
    <n v="3"/>
  </r>
  <r>
    <x v="9"/>
    <x v="5"/>
    <s v="44032040 - Logs, spruce, nes (saw logs or veneer logs)"/>
    <x v="2"/>
    <n v="35411"/>
    <n v="168"/>
  </r>
  <r>
    <x v="9"/>
    <x v="5"/>
    <s v="44032050 - Logs, pine, nes (saw logs or veneer logs)"/>
    <x v="2"/>
    <n v="253986"/>
    <n v="1353"/>
  </r>
  <r>
    <x v="9"/>
    <x v="5"/>
    <s v="44032061 - Logs, hemlock, nes (saw logs or veneer logs)"/>
    <x v="2"/>
    <n v="59796"/>
    <n v="525"/>
  </r>
  <r>
    <x v="9"/>
    <x v="5"/>
    <s v="44032062 - Logs, true fir (including balsam), nes (saw logs or veneer logs)"/>
    <x v="2"/>
    <n v="1572380"/>
    <n v="7284"/>
  </r>
  <r>
    <x v="9"/>
    <x v="5"/>
    <s v="44032080 - Logs, Douglas fir, nes (saw logs or veneer logs)"/>
    <x v="2"/>
    <n v="486594"/>
    <n v="2979"/>
  </r>
  <r>
    <x v="9"/>
    <x v="5"/>
    <s v="44032090 - Logs, coniferous (softwood), nes (saw logs or veneer logs)"/>
    <x v="2"/>
    <n v="16158"/>
    <n v="108"/>
  </r>
  <r>
    <x v="9"/>
    <x v="5"/>
    <s v="44039940 - Logs, poplar, aspen and cottonwood, nes (saw logs or veneer logs)"/>
    <x v="2"/>
    <n v="166080"/>
    <n v="3700"/>
  </r>
  <r>
    <x v="9"/>
    <x v="5"/>
    <s v="44039990 - Logs, non-coniferous (hardwood) nes (saw logs or veneer logs)"/>
    <x v="2"/>
    <n v="41542"/>
    <n v="129"/>
  </r>
  <r>
    <x v="9"/>
    <x v="6"/>
    <s v="44032040 - Logs, spruce, nes (saw logs or veneer logs)"/>
    <x v="2"/>
    <n v="27525"/>
    <n v="124"/>
  </r>
  <r>
    <x v="9"/>
    <x v="6"/>
    <s v="44032050 - Logs, pine, nes (saw logs or veneer logs)"/>
    <x v="2"/>
    <n v="438304"/>
    <n v="1820"/>
  </r>
  <r>
    <x v="9"/>
    <x v="6"/>
    <s v="44032062 - Logs, true fir (including balsam), nes (saw logs or veneer logs)"/>
    <x v="0"/>
    <n v="2066351"/>
    <n v="4902"/>
  </r>
  <r>
    <x v="9"/>
    <x v="6"/>
    <s v="44032062 - Logs, true fir (including balsam), nes (saw logs or veneer logs)"/>
    <x v="2"/>
    <n v="866356"/>
    <n v="3534"/>
  </r>
  <r>
    <x v="9"/>
    <x v="6"/>
    <s v="44032070 - Logs, cedar, nes (saw logs or veneer logs)"/>
    <x v="2"/>
    <n v="76541"/>
    <n v="29"/>
  </r>
  <r>
    <x v="9"/>
    <x v="6"/>
    <s v="44032090 - Logs, coniferous (softwood), nes (saw logs or veneer logs)"/>
    <x v="2"/>
    <n v="56905"/>
    <n v="107"/>
  </r>
  <r>
    <x v="9"/>
    <x v="6"/>
    <s v="44039990 - Logs, non-coniferous (hardwood) nes (saw logs or veneer logs)"/>
    <x v="2"/>
    <n v="89674"/>
    <n v="303"/>
  </r>
  <r>
    <x v="9"/>
    <x v="7"/>
    <s v="44032040 - Logs, spruce, nes (saw logs or veneer logs)"/>
    <x v="2"/>
    <n v="37989"/>
    <n v="162"/>
  </r>
  <r>
    <x v="9"/>
    <x v="7"/>
    <s v="44032050 - Logs, pine, nes (saw logs or veneer logs)"/>
    <x v="2"/>
    <n v="264875"/>
    <n v="1266"/>
  </r>
  <r>
    <x v="9"/>
    <x v="7"/>
    <s v="44032061 - Logs, hemlock, nes (saw logs or veneer logs)"/>
    <x v="2"/>
    <n v="19502"/>
    <n v="112"/>
  </r>
  <r>
    <x v="9"/>
    <x v="7"/>
    <s v="44032062 - Logs, true fir (including balsam), nes (saw logs or veneer logs)"/>
    <x v="2"/>
    <n v="2225"/>
    <n v="13"/>
  </r>
  <r>
    <x v="9"/>
    <x v="7"/>
    <s v="44032070 - Logs, cedar, nes (saw logs or veneer logs)"/>
    <x v="2"/>
    <n v="157929"/>
    <n v="184"/>
  </r>
  <r>
    <x v="9"/>
    <x v="7"/>
    <s v="44032080 - Logs, Douglas fir, nes (saw logs or veneer logs)"/>
    <x v="2"/>
    <n v="149736"/>
    <n v="718"/>
  </r>
  <r>
    <x v="9"/>
    <x v="7"/>
    <s v="44039920 - Logs, birch, nes (saw logs or veneer logs)"/>
    <x v="2"/>
    <n v="4311"/>
    <n v="15"/>
  </r>
  <r>
    <x v="9"/>
    <x v="7"/>
    <s v="44039940 - Logs, poplar, aspen and cottonwood, nes (saw logs or veneer logs)"/>
    <x v="28"/>
    <n v="18624"/>
    <n v="109"/>
  </r>
  <r>
    <x v="9"/>
    <x v="8"/>
    <s v="44032040 - Logs, spruce, nes (saw logs or veneer logs)"/>
    <x v="2"/>
    <n v="64884"/>
    <n v="262"/>
  </r>
  <r>
    <x v="9"/>
    <x v="8"/>
    <s v="44032050 - Logs, pine, nes (saw logs or veneer logs)"/>
    <x v="2"/>
    <n v="185388"/>
    <n v="1024"/>
  </r>
  <r>
    <x v="9"/>
    <x v="8"/>
    <s v="44032061 - Logs, hemlock, nes (saw logs or veneer logs)"/>
    <x v="2"/>
    <n v="306556"/>
    <n v="1698"/>
  </r>
  <r>
    <x v="9"/>
    <x v="8"/>
    <s v="44032062 - Logs, true fir (including balsam), nes (saw logs or veneer logs)"/>
    <x v="2"/>
    <n v="1752"/>
    <n v="10"/>
  </r>
  <r>
    <x v="9"/>
    <x v="8"/>
    <s v="44032070 - Logs, cedar, nes (saw logs or veneer logs)"/>
    <x v="2"/>
    <n v="61435"/>
    <n v="59"/>
  </r>
  <r>
    <x v="9"/>
    <x v="8"/>
    <s v="44032080 - Logs, Douglas fir, nes (saw logs or veneer logs)"/>
    <x v="2"/>
    <n v="855503"/>
    <n v="4350"/>
  </r>
  <r>
    <x v="9"/>
    <x v="8"/>
    <s v="44032090 - Logs, coniferous (softwood), nes (saw logs or veneer logs)"/>
    <x v="2"/>
    <n v="43174"/>
    <n v="52"/>
  </r>
  <r>
    <x v="9"/>
    <x v="8"/>
    <s v="44039930 - Logs, maple, nes (saw logs or veneer logs)"/>
    <x v="2"/>
    <n v="20193"/>
    <n v="67"/>
  </r>
  <r>
    <x v="9"/>
    <x v="8"/>
    <s v="44039940 - Logs, poplar, aspen and cottonwood, nes (saw logs or veneer logs)"/>
    <x v="2"/>
    <n v="6834"/>
    <n v="39"/>
  </r>
  <r>
    <x v="9"/>
    <x v="8"/>
    <s v="44039990 - Logs, non-coniferous (hardwood) nes (saw logs or veneer logs)"/>
    <x v="2"/>
    <n v="64351"/>
    <n v="213"/>
  </r>
  <r>
    <x v="9"/>
    <x v="9"/>
    <s v="44032040 - Logs, spruce, nes (saw logs or veneer logs)"/>
    <x v="2"/>
    <n v="35881"/>
    <n v="182"/>
  </r>
  <r>
    <x v="9"/>
    <x v="9"/>
    <s v="44032050 - Logs, pine, nes (saw logs or veneer logs)"/>
    <x v="2"/>
    <n v="153454"/>
    <n v="842"/>
  </r>
  <r>
    <x v="9"/>
    <x v="9"/>
    <s v="44032061 - Logs, hemlock, nes (saw logs or veneer logs)"/>
    <x v="0"/>
    <n v="134614"/>
    <n v="837"/>
  </r>
  <r>
    <x v="9"/>
    <x v="9"/>
    <s v="44032061 - Logs, hemlock, nes (saw logs or veneer logs)"/>
    <x v="2"/>
    <n v="61139"/>
    <n v="441"/>
  </r>
  <r>
    <x v="9"/>
    <x v="9"/>
    <s v="44032062 - Logs, true fir (including balsam), nes (saw logs or veneer logs)"/>
    <x v="0"/>
    <n v="2903216"/>
    <n v="10866"/>
  </r>
  <r>
    <x v="9"/>
    <x v="9"/>
    <s v="44032062 - Logs, true fir (including balsam), nes (saw logs or veneer logs)"/>
    <x v="2"/>
    <n v="204932"/>
    <n v="1137"/>
  </r>
  <r>
    <x v="9"/>
    <x v="9"/>
    <s v="44032070 - Logs, cedar, nes (saw logs or veneer logs)"/>
    <x v="0"/>
    <n v="1057085"/>
    <n v="3034"/>
  </r>
  <r>
    <x v="9"/>
    <x v="9"/>
    <s v="44032070 - Logs, cedar, nes (saw logs or veneer logs)"/>
    <x v="6"/>
    <n v="28955"/>
    <n v="45"/>
  </r>
  <r>
    <x v="9"/>
    <x v="9"/>
    <s v="44032070 - Logs, cedar, nes (saw logs or veneer logs)"/>
    <x v="2"/>
    <n v="34072"/>
    <n v="167"/>
  </r>
  <r>
    <x v="9"/>
    <x v="9"/>
    <s v="44032080 - Logs, Douglas fir, nes (saw logs or veneer logs)"/>
    <x v="2"/>
    <n v="149674"/>
    <n v="564"/>
  </r>
  <r>
    <x v="9"/>
    <x v="9"/>
    <s v="44032090 - Logs, coniferous (softwood), nes (saw logs or veneer logs)"/>
    <x v="2"/>
    <n v="41493"/>
    <n v="122"/>
  </r>
  <r>
    <x v="9"/>
    <x v="9"/>
    <s v="44039100 - Logs, Oak (Quercus spp)"/>
    <x v="6"/>
    <n v="28955"/>
    <n v="45"/>
  </r>
  <r>
    <x v="9"/>
    <x v="9"/>
    <s v="44039911 - Logs for pulping (pulpwood) poplar, aspen and cottonwood"/>
    <x v="2"/>
    <n v="5994"/>
    <n v="120"/>
  </r>
  <r>
    <x v="9"/>
    <x v="9"/>
    <s v="44039930 - Logs, maple, nes (saw logs or veneer logs)"/>
    <x v="2"/>
    <n v="5717"/>
    <n v="24"/>
  </r>
  <r>
    <x v="9"/>
    <x v="9"/>
    <s v="44039990 - Logs, non-coniferous (hardwood) nes (saw logs or veneer logs)"/>
    <x v="2"/>
    <n v="43813"/>
    <n v="157"/>
  </r>
  <r>
    <x v="9"/>
    <x v="10"/>
    <s v="44032040 - Logs, spruce, nes (saw logs or veneer logs)"/>
    <x v="0"/>
    <n v="140518"/>
    <n v="144"/>
  </r>
  <r>
    <x v="9"/>
    <x v="10"/>
    <s v="44032040 - Logs, spruce, nes (saw logs or veneer logs)"/>
    <x v="2"/>
    <n v="14974"/>
    <n v="58"/>
  </r>
  <r>
    <x v="9"/>
    <x v="10"/>
    <s v="44032050 - Logs, pine, nes (saw logs or veneer logs)"/>
    <x v="2"/>
    <n v="99423"/>
    <n v="577"/>
  </r>
  <r>
    <x v="9"/>
    <x v="10"/>
    <s v="44032061 - Logs, hemlock, nes (saw logs or veneer logs)"/>
    <x v="0"/>
    <n v="496159"/>
    <n v="6259"/>
  </r>
  <r>
    <x v="9"/>
    <x v="10"/>
    <s v="44032061 - Logs, hemlock, nes (saw logs or veneer logs)"/>
    <x v="2"/>
    <n v="200079"/>
    <n v="2496"/>
  </r>
  <r>
    <x v="9"/>
    <x v="10"/>
    <s v="44032062 - Logs, true fir (including balsam), nes (saw logs or veneer logs)"/>
    <x v="0"/>
    <n v="2139839"/>
    <n v="12640"/>
  </r>
  <r>
    <x v="9"/>
    <x v="10"/>
    <s v="44032070 - Logs, cedar, nes (saw logs or veneer logs)"/>
    <x v="0"/>
    <n v="296500"/>
    <n v="1245"/>
  </r>
  <r>
    <x v="9"/>
    <x v="10"/>
    <s v="44032070 - Logs, cedar, nes (saw logs or veneer logs)"/>
    <x v="2"/>
    <n v="5334"/>
    <n v="33"/>
  </r>
  <r>
    <x v="9"/>
    <x v="10"/>
    <s v="44032080 - Logs, Douglas fir, nes (saw logs or veneer logs)"/>
    <x v="20"/>
    <n v="34748"/>
    <n v="14"/>
  </r>
  <r>
    <x v="9"/>
    <x v="10"/>
    <s v="44032080 - Logs, Douglas fir, nes (saw logs or veneer logs)"/>
    <x v="2"/>
    <n v="193291"/>
    <n v="1563"/>
  </r>
  <r>
    <x v="9"/>
    <x v="10"/>
    <s v="44032090 - Logs, coniferous (softwood), nes (saw logs or veneer logs)"/>
    <x v="2"/>
    <n v="50332"/>
    <n v="48"/>
  </r>
  <r>
    <x v="9"/>
    <x v="10"/>
    <s v="44039930 - Logs, maple, nes (saw logs or veneer logs)"/>
    <x v="2"/>
    <n v="10980"/>
    <n v="36"/>
  </r>
  <r>
    <x v="9"/>
    <x v="11"/>
    <s v="44032040 - Logs, spruce, nes (saw logs or veneer logs)"/>
    <x v="2"/>
    <n v="38694"/>
    <n v="151"/>
  </r>
  <r>
    <x v="9"/>
    <x v="11"/>
    <s v="44032050 - Logs, pine, nes (saw logs or veneer logs)"/>
    <x v="2"/>
    <n v="252968"/>
    <n v="1139"/>
  </r>
  <r>
    <x v="9"/>
    <x v="11"/>
    <s v="44032061 - Logs, hemlock, nes (saw logs or veneer logs)"/>
    <x v="2"/>
    <n v="171755"/>
    <n v="2039"/>
  </r>
  <r>
    <x v="9"/>
    <x v="11"/>
    <s v="44032070 - Logs, cedar, nes (saw logs or veneer logs)"/>
    <x v="2"/>
    <n v="15962"/>
    <n v="78"/>
  </r>
  <r>
    <x v="9"/>
    <x v="11"/>
    <s v="44032080 - Logs, Douglas fir, nes (saw logs or veneer logs)"/>
    <x v="2"/>
    <n v="245768"/>
    <n v="1622"/>
  </r>
  <r>
    <x v="9"/>
    <x v="11"/>
    <s v="44032090 - Logs, coniferous (softwood), nes (saw logs or veneer logs)"/>
    <x v="1"/>
    <n v="42100"/>
    <n v="321"/>
  </r>
  <r>
    <x v="9"/>
    <x v="11"/>
    <s v="44032090 - Logs, coniferous (softwood), nes (saw logs or veneer logs)"/>
    <x v="2"/>
    <n v="382662"/>
    <n v="1166"/>
  </r>
  <r>
    <x v="9"/>
    <x v="11"/>
    <s v="44039930 - Logs, maple, nes (saw logs or veneer logs)"/>
    <x v="2"/>
    <n v="7954"/>
    <n v="24"/>
  </r>
  <r>
    <x v="9"/>
    <x v="11"/>
    <s v="44039940 - Logs, poplar, aspen and cottonwood, nes (saw logs or veneer logs)"/>
    <x v="2"/>
    <n v="7895"/>
    <n v="49"/>
  </r>
  <r>
    <x v="9"/>
    <x v="11"/>
    <s v="44039990 - Logs, non-coniferous (hardwood) nes (saw logs or veneer logs)"/>
    <x v="2"/>
    <n v="28918"/>
    <n v="111"/>
  </r>
  <r>
    <x v="10"/>
    <x v="0"/>
    <s v="44032040 - Logs, spruce, nes (saw logs or veneer logs)"/>
    <x v="0"/>
    <n v="401861"/>
    <n v="2100"/>
  </r>
  <r>
    <x v="10"/>
    <x v="0"/>
    <s v="44032040 - Logs, spruce, nes (saw logs or veneer logs)"/>
    <x v="2"/>
    <n v="39873"/>
    <n v="284"/>
  </r>
  <r>
    <x v="10"/>
    <x v="0"/>
    <s v="44032050 - Logs, pine, nes (saw logs or veneer logs)"/>
    <x v="2"/>
    <n v="268570"/>
    <n v="977"/>
  </r>
  <r>
    <x v="10"/>
    <x v="0"/>
    <s v="44032061 - Logs, hemlock, nes (saw logs or veneer logs)"/>
    <x v="0"/>
    <n v="1373413"/>
    <n v="8761"/>
  </r>
  <r>
    <x v="10"/>
    <x v="0"/>
    <s v="44032061 - Logs, hemlock, nes (saw logs or veneer logs)"/>
    <x v="2"/>
    <n v="103496"/>
    <n v="1410"/>
  </r>
  <r>
    <x v="10"/>
    <x v="0"/>
    <s v="44032062 - Logs, true fir (including balsam), nes (saw logs or veneer logs)"/>
    <x v="0"/>
    <n v="4631104"/>
    <n v="32839"/>
  </r>
  <r>
    <x v="10"/>
    <x v="0"/>
    <s v="44032070 - Logs, cedar, nes (saw logs or veneer logs)"/>
    <x v="0"/>
    <n v="1091080"/>
    <n v="4828"/>
  </r>
  <r>
    <x v="10"/>
    <x v="0"/>
    <s v="44032070 - Logs, cedar, nes (saw logs or veneer logs)"/>
    <x v="6"/>
    <n v="86202"/>
    <n v="589"/>
  </r>
  <r>
    <x v="10"/>
    <x v="0"/>
    <s v="44032070 - Logs, cedar, nes (saw logs or veneer logs)"/>
    <x v="2"/>
    <n v="9582"/>
    <n v="60"/>
  </r>
  <r>
    <x v="10"/>
    <x v="0"/>
    <s v="44032080 - Logs, Douglas fir, nes (saw logs or veneer logs)"/>
    <x v="2"/>
    <n v="85948"/>
    <n v="846"/>
  </r>
  <r>
    <x v="10"/>
    <x v="0"/>
    <s v="44032090 - Logs, coniferous (softwood), nes (saw logs or veneer logs)"/>
    <x v="2"/>
    <n v="84341"/>
    <n v="381"/>
  </r>
  <r>
    <x v="10"/>
    <x v="0"/>
    <s v="44039100 - Logs, Oak (Quercus spp)"/>
    <x v="6"/>
    <n v="63000"/>
    <n v="100"/>
  </r>
  <r>
    <x v="10"/>
    <x v="0"/>
    <s v="44039920 - Logs, birch, nes (saw logs or veneer logs)"/>
    <x v="2"/>
    <n v="10310"/>
    <n v="40"/>
  </r>
  <r>
    <x v="10"/>
    <x v="0"/>
    <s v="44039930 - Logs, maple, nes (saw logs or veneer logs)"/>
    <x v="2"/>
    <n v="3448"/>
    <n v="11"/>
  </r>
  <r>
    <x v="10"/>
    <x v="0"/>
    <s v="44039990 - Logs, non-coniferous (hardwood) nes (saw logs or veneer logs)"/>
    <x v="2"/>
    <n v="26508"/>
    <n v="122"/>
  </r>
  <r>
    <x v="10"/>
    <x v="1"/>
    <s v="44032031 - Logs for pulping (pulpwood) balsam, fir and spruce"/>
    <x v="2"/>
    <n v="743383"/>
    <n v="15032"/>
  </r>
  <r>
    <x v="10"/>
    <x v="1"/>
    <s v="44032040 - Logs, spruce, nes (saw logs or veneer logs)"/>
    <x v="0"/>
    <n v="249264"/>
    <n v="1234"/>
  </r>
  <r>
    <x v="10"/>
    <x v="1"/>
    <s v="44032040 - Logs, spruce, nes (saw logs or veneer logs)"/>
    <x v="2"/>
    <n v="69843"/>
    <n v="479"/>
  </r>
  <r>
    <x v="10"/>
    <x v="1"/>
    <s v="44032050 - Logs, pine, nes (saw logs or veneer logs)"/>
    <x v="6"/>
    <n v="22802"/>
    <n v="35"/>
  </r>
  <r>
    <x v="10"/>
    <x v="1"/>
    <s v="44032050 - Logs, pine, nes (saw logs or veneer logs)"/>
    <x v="2"/>
    <n v="516428"/>
    <n v="1575"/>
  </r>
  <r>
    <x v="10"/>
    <x v="1"/>
    <s v="44032061 - Logs, hemlock, nes (saw logs or veneer logs)"/>
    <x v="0"/>
    <n v="452745"/>
    <n v="3237"/>
  </r>
  <r>
    <x v="10"/>
    <x v="1"/>
    <s v="44032061 - Logs, hemlock, nes (saw logs or veneer logs)"/>
    <x v="2"/>
    <n v="1630370"/>
    <n v="16742"/>
  </r>
  <r>
    <x v="10"/>
    <x v="1"/>
    <s v="44032062 - Logs, true fir (including balsam), nes (saw logs or veneer logs)"/>
    <x v="0"/>
    <n v="5979743"/>
    <n v="31673"/>
  </r>
  <r>
    <x v="10"/>
    <x v="1"/>
    <s v="44032062 - Logs, true fir (including balsam), nes (saw logs or veneer logs)"/>
    <x v="2"/>
    <n v="1893376"/>
    <n v="13422"/>
  </r>
  <r>
    <x v="10"/>
    <x v="1"/>
    <s v="44032070 - Logs, cedar, nes (saw logs or veneer logs)"/>
    <x v="0"/>
    <n v="123453"/>
    <n v="165"/>
  </r>
  <r>
    <x v="10"/>
    <x v="1"/>
    <s v="44032070 - Logs, cedar, nes (saw logs or veneer logs)"/>
    <x v="2"/>
    <n v="74205"/>
    <n v="279"/>
  </r>
  <r>
    <x v="10"/>
    <x v="1"/>
    <s v="44032080 - Logs, Douglas fir, nes (saw logs or veneer logs)"/>
    <x v="2"/>
    <n v="30337"/>
    <n v="398"/>
  </r>
  <r>
    <x v="10"/>
    <x v="1"/>
    <s v="44032090 - Logs, coniferous (softwood), nes (saw logs or veneer logs)"/>
    <x v="2"/>
    <n v="276206"/>
    <n v="1185"/>
  </r>
  <r>
    <x v="10"/>
    <x v="1"/>
    <s v="44039911 - Logs for pulping (pulpwood) poplar, aspen and cottonwood"/>
    <x v="2"/>
    <n v="7692"/>
    <n v="48"/>
  </r>
  <r>
    <x v="10"/>
    <x v="1"/>
    <s v="44039920 - Logs, birch, nes (saw logs or veneer logs)"/>
    <x v="2"/>
    <n v="8652"/>
    <n v="29"/>
  </r>
  <r>
    <x v="10"/>
    <x v="1"/>
    <s v="44039930 - Logs, maple, nes (saw logs or veneer logs)"/>
    <x v="2"/>
    <n v="16002"/>
    <n v="54"/>
  </r>
  <r>
    <x v="10"/>
    <x v="1"/>
    <s v="44039990 - Logs, non-coniferous (hardwood) nes (saw logs or veneer logs)"/>
    <x v="2"/>
    <n v="62748"/>
    <n v="237"/>
  </r>
  <r>
    <x v="10"/>
    <x v="2"/>
    <s v="44032040 - Logs, spruce, nes (saw logs or veneer logs)"/>
    <x v="2"/>
    <n v="187514"/>
    <n v="1409"/>
  </r>
  <r>
    <x v="10"/>
    <x v="2"/>
    <s v="44032050 - Logs, pine, nes (saw logs or veneer logs)"/>
    <x v="2"/>
    <n v="323588"/>
    <n v="1200"/>
  </r>
  <r>
    <x v="10"/>
    <x v="2"/>
    <s v="44032061 - Logs, hemlock, nes (saw logs or veneer logs)"/>
    <x v="0"/>
    <n v="21961"/>
    <n v="224"/>
  </r>
  <r>
    <x v="10"/>
    <x v="2"/>
    <s v="44032061 - Logs, hemlock, nes (saw logs or veneer logs)"/>
    <x v="2"/>
    <n v="2175110"/>
    <n v="24761"/>
  </r>
  <r>
    <x v="10"/>
    <x v="2"/>
    <s v="44032062 - Logs, true fir (including balsam), nes (saw logs or veneer logs)"/>
    <x v="0"/>
    <n v="1648608"/>
    <n v="9353"/>
  </r>
  <r>
    <x v="10"/>
    <x v="2"/>
    <s v="44032062 - Logs, true fir (including balsam), nes (saw logs or veneer logs)"/>
    <x v="2"/>
    <n v="514829"/>
    <n v="5596"/>
  </r>
  <r>
    <x v="10"/>
    <x v="2"/>
    <s v="44032070 - Logs, cedar, nes (saw logs or veneer logs)"/>
    <x v="0"/>
    <n v="475828"/>
    <n v="2816"/>
  </r>
  <r>
    <x v="10"/>
    <x v="2"/>
    <s v="44032070 - Logs, cedar, nes (saw logs or veneer logs)"/>
    <x v="2"/>
    <n v="31213"/>
    <n v="96"/>
  </r>
  <r>
    <x v="10"/>
    <x v="2"/>
    <s v="44032080 - Logs, Douglas fir, nes (saw logs or veneer logs)"/>
    <x v="2"/>
    <n v="1137727"/>
    <n v="10657"/>
  </r>
  <r>
    <x v="10"/>
    <x v="2"/>
    <s v="44032090 - Logs, coniferous (softwood), nes (saw logs or veneer logs)"/>
    <x v="2"/>
    <n v="115272"/>
    <n v="847"/>
  </r>
  <r>
    <x v="10"/>
    <x v="2"/>
    <s v="44039920 - Logs, birch, nes (saw logs or veneer logs)"/>
    <x v="2"/>
    <n v="9696"/>
    <n v="33"/>
  </r>
  <r>
    <x v="10"/>
    <x v="2"/>
    <s v="44039930 - Logs, maple, nes (saw logs or veneer logs)"/>
    <x v="2"/>
    <n v="10982"/>
    <n v="23"/>
  </r>
  <r>
    <x v="10"/>
    <x v="2"/>
    <s v="44039990 - Logs, non-coniferous (hardwood) nes (saw logs or veneer logs)"/>
    <x v="2"/>
    <n v="12637"/>
    <n v="43"/>
  </r>
  <r>
    <x v="10"/>
    <x v="3"/>
    <s v="44032040 - Logs, spruce, nes (saw logs or veneer logs)"/>
    <x v="0"/>
    <n v="116810"/>
    <n v="316"/>
  </r>
  <r>
    <x v="10"/>
    <x v="3"/>
    <s v="44032040 - Logs, spruce, nes (saw logs or veneer logs)"/>
    <x v="2"/>
    <n v="129415"/>
    <n v="658"/>
  </r>
  <r>
    <x v="10"/>
    <x v="3"/>
    <s v="44032050 - Logs, pine, nes (saw logs or veneer logs)"/>
    <x v="2"/>
    <n v="423711"/>
    <n v="1505"/>
  </r>
  <r>
    <x v="10"/>
    <x v="3"/>
    <s v="44032061 - Logs, hemlock, nes (saw logs or veneer logs)"/>
    <x v="21"/>
    <n v="35300"/>
    <n v="113"/>
  </r>
  <r>
    <x v="10"/>
    <x v="3"/>
    <s v="44032061 - Logs, hemlock, nes (saw logs or veneer logs)"/>
    <x v="3"/>
    <n v="56551"/>
    <n v="180"/>
  </r>
  <r>
    <x v="10"/>
    <x v="3"/>
    <s v="44032061 - Logs, hemlock, nes (saw logs or veneer logs)"/>
    <x v="2"/>
    <n v="549832"/>
    <n v="6132"/>
  </r>
  <r>
    <x v="10"/>
    <x v="3"/>
    <s v="44032062 - Logs, true fir (including balsam), nes (saw logs or veneer logs)"/>
    <x v="0"/>
    <n v="2562111"/>
    <n v="14731"/>
  </r>
  <r>
    <x v="10"/>
    <x v="3"/>
    <s v="44032062 - Logs, true fir (including balsam), nes (saw logs or veneer logs)"/>
    <x v="2"/>
    <n v="1044134"/>
    <n v="6519"/>
  </r>
  <r>
    <x v="10"/>
    <x v="3"/>
    <s v="44032070 - Logs, cedar, nes (saw logs or veneer logs)"/>
    <x v="0"/>
    <n v="496290"/>
    <n v="4361"/>
  </r>
  <r>
    <x v="10"/>
    <x v="3"/>
    <s v="44032070 - Logs, cedar, nes (saw logs or veneer logs)"/>
    <x v="2"/>
    <n v="85612"/>
    <n v="197"/>
  </r>
  <r>
    <x v="10"/>
    <x v="3"/>
    <s v="44032080 - Logs, Douglas fir, nes (saw logs or veneer logs)"/>
    <x v="2"/>
    <n v="1963273"/>
    <n v="14601"/>
  </r>
  <r>
    <x v="10"/>
    <x v="3"/>
    <s v="44032090 - Logs, coniferous (softwood), nes (saw logs or veneer logs)"/>
    <x v="2"/>
    <n v="118645"/>
    <n v="690"/>
  </r>
  <r>
    <x v="10"/>
    <x v="3"/>
    <s v="44039920 - Logs, birch, nes (saw logs or veneer logs)"/>
    <x v="26"/>
    <n v="79236"/>
    <n v="176"/>
  </r>
  <r>
    <x v="10"/>
    <x v="3"/>
    <s v="44039920 - Logs, birch, nes (saw logs or veneer logs)"/>
    <x v="2"/>
    <n v="16112"/>
    <n v="53"/>
  </r>
  <r>
    <x v="10"/>
    <x v="3"/>
    <s v="44039930 - Logs, maple, nes (saw logs or veneer logs)"/>
    <x v="2"/>
    <n v="59478"/>
    <n v="57"/>
  </r>
  <r>
    <x v="10"/>
    <x v="3"/>
    <s v="44039990 - Logs, non-coniferous (hardwood) nes (saw logs or veneer logs)"/>
    <x v="2"/>
    <n v="22255"/>
    <n v="73"/>
  </r>
  <r>
    <x v="10"/>
    <x v="4"/>
    <s v="44032040 - Logs, spruce, nes (saw logs or veneer logs)"/>
    <x v="0"/>
    <n v="2400"/>
    <n v="22"/>
  </r>
  <r>
    <x v="10"/>
    <x v="4"/>
    <s v="44032040 - Logs, spruce, nes (saw logs or veneer logs)"/>
    <x v="2"/>
    <n v="100731"/>
    <n v="535"/>
  </r>
  <r>
    <x v="10"/>
    <x v="4"/>
    <s v="44032050 - Logs, pine, nes (saw logs or veneer logs)"/>
    <x v="2"/>
    <n v="536467"/>
    <n v="1896"/>
  </r>
  <r>
    <x v="10"/>
    <x v="4"/>
    <s v="44032061 - Logs, hemlock, nes (saw logs or veneer logs)"/>
    <x v="0"/>
    <n v="202696"/>
    <n v="1753"/>
  </r>
  <r>
    <x v="10"/>
    <x v="4"/>
    <s v="44032061 - Logs, hemlock, nes (saw logs or veneer logs)"/>
    <x v="2"/>
    <n v="182169"/>
    <n v="2028"/>
  </r>
  <r>
    <x v="10"/>
    <x v="4"/>
    <s v="44032062 - Logs, true fir (including balsam), nes (saw logs or veneer logs)"/>
    <x v="0"/>
    <n v="11803925"/>
    <n v="69159"/>
  </r>
  <r>
    <x v="10"/>
    <x v="4"/>
    <s v="44032062 - Logs, true fir (including balsam), nes (saw logs or veneer logs)"/>
    <x v="2"/>
    <n v="237209"/>
    <n v="1711"/>
  </r>
  <r>
    <x v="10"/>
    <x v="4"/>
    <s v="44032070 - Logs, cedar, nes (saw logs or veneer logs)"/>
    <x v="2"/>
    <n v="173103"/>
    <n v="274"/>
  </r>
  <r>
    <x v="10"/>
    <x v="4"/>
    <s v="44032080 - Logs, Douglas fir, nes (saw logs or veneer logs)"/>
    <x v="2"/>
    <n v="616677"/>
    <n v="4318"/>
  </r>
  <r>
    <x v="10"/>
    <x v="4"/>
    <s v="44032090 - Logs, coniferous (softwood), nes (saw logs or veneer logs)"/>
    <x v="2"/>
    <n v="408222"/>
    <n v="3880"/>
  </r>
  <r>
    <x v="10"/>
    <x v="4"/>
    <s v="44039920 - Logs, birch, nes (saw logs or veneer logs)"/>
    <x v="2"/>
    <n v="16013"/>
    <n v="41"/>
  </r>
  <r>
    <x v="10"/>
    <x v="4"/>
    <s v="44039930 - Logs, maple, nes (saw logs or veneer logs)"/>
    <x v="2"/>
    <n v="13406"/>
    <n v="50"/>
  </r>
  <r>
    <x v="10"/>
    <x v="4"/>
    <s v="44039990 - Logs, non-coniferous (hardwood) nes (saw logs or veneer logs)"/>
    <x v="0"/>
    <n v="2619175"/>
    <n v="14363"/>
  </r>
  <r>
    <x v="10"/>
    <x v="4"/>
    <s v="44039990 - Logs, non-coniferous (hardwood) nes (saw logs or veneer logs)"/>
    <x v="2"/>
    <n v="93926"/>
    <n v="285"/>
  </r>
  <r>
    <x v="10"/>
    <x v="5"/>
    <s v="44032040 - Logs, spruce, nes (saw logs or veneer logs)"/>
    <x v="2"/>
    <n v="154813"/>
    <n v="669"/>
  </r>
  <r>
    <x v="10"/>
    <x v="5"/>
    <s v="44032050 - Logs, pine, nes (saw logs or veneer logs)"/>
    <x v="2"/>
    <n v="495549"/>
    <n v="2377"/>
  </r>
  <r>
    <x v="10"/>
    <x v="5"/>
    <s v="44032061 - Logs, hemlock, nes (saw logs or veneer logs)"/>
    <x v="2"/>
    <n v="595479"/>
    <n v="7649"/>
  </r>
  <r>
    <x v="10"/>
    <x v="5"/>
    <s v="44032062 - Logs, true fir (including balsam), nes (saw logs or veneer logs)"/>
    <x v="0"/>
    <n v="1302943"/>
    <n v="5777"/>
  </r>
  <r>
    <x v="10"/>
    <x v="5"/>
    <s v="44032062 - Logs, true fir (including balsam), nes (saw logs or veneer logs)"/>
    <x v="7"/>
    <n v="343324"/>
    <n v="1674"/>
  </r>
  <r>
    <x v="10"/>
    <x v="5"/>
    <s v="44032062 - Logs, true fir (including balsam), nes (saw logs or veneer logs)"/>
    <x v="2"/>
    <n v="145965"/>
    <n v="990"/>
  </r>
  <r>
    <x v="10"/>
    <x v="5"/>
    <s v="44032070 - Logs, cedar, nes (saw logs or veneer logs)"/>
    <x v="2"/>
    <n v="28399"/>
    <n v="72"/>
  </r>
  <r>
    <x v="10"/>
    <x v="5"/>
    <s v="44032080 - Logs, Douglas fir, nes (saw logs or veneer logs)"/>
    <x v="2"/>
    <n v="3072730"/>
    <n v="25251"/>
  </r>
  <r>
    <x v="10"/>
    <x v="5"/>
    <s v="44032090 - Logs, coniferous (softwood), nes (saw logs or veneer logs)"/>
    <x v="2"/>
    <n v="56540"/>
    <n v="258"/>
  </r>
  <r>
    <x v="10"/>
    <x v="5"/>
    <s v="44039920 - Logs, birch, nes (saw logs or veneer logs)"/>
    <x v="2"/>
    <n v="11058"/>
    <n v="36"/>
  </r>
  <r>
    <x v="10"/>
    <x v="5"/>
    <s v="44039930 - Logs, maple, nes (saw logs or veneer logs)"/>
    <x v="2"/>
    <n v="31378"/>
    <n v="101"/>
  </r>
  <r>
    <x v="10"/>
    <x v="5"/>
    <s v="44039940 - Logs, poplar, aspen and cottonwood, nes (saw logs or veneer logs)"/>
    <x v="2"/>
    <n v="38078"/>
    <n v="415"/>
  </r>
  <r>
    <x v="10"/>
    <x v="5"/>
    <s v="44039990 - Logs, non-coniferous (hardwood) nes (saw logs or veneer logs)"/>
    <x v="2"/>
    <n v="103264"/>
    <n v="191"/>
  </r>
  <r>
    <x v="10"/>
    <x v="6"/>
    <s v="44032031 - Logs for pulping (pulpwood) balsam, fir and spruce"/>
    <x v="2"/>
    <n v="713710"/>
    <n v="5422"/>
  </r>
  <r>
    <x v="10"/>
    <x v="6"/>
    <s v="44032040 - Logs, spruce, nes (saw logs or veneer logs)"/>
    <x v="0"/>
    <n v="1886"/>
    <n v="23"/>
  </r>
  <r>
    <x v="10"/>
    <x v="6"/>
    <s v="44032040 - Logs, spruce, nes (saw logs or veneer logs)"/>
    <x v="2"/>
    <n v="180402"/>
    <n v="818"/>
  </r>
  <r>
    <x v="10"/>
    <x v="6"/>
    <s v="44032050 - Logs, pine, nes (saw logs or veneer logs)"/>
    <x v="2"/>
    <n v="699088"/>
    <n v="2786"/>
  </r>
  <r>
    <x v="10"/>
    <x v="6"/>
    <s v="44032061 - Logs, hemlock, nes (saw logs or veneer logs)"/>
    <x v="21"/>
    <n v="85219"/>
    <n v="260"/>
  </r>
  <r>
    <x v="10"/>
    <x v="6"/>
    <s v="44032061 - Logs, hemlock, nes (saw logs or veneer logs)"/>
    <x v="0"/>
    <n v="497058"/>
    <n v="5201"/>
  </r>
  <r>
    <x v="10"/>
    <x v="6"/>
    <s v="44032061 - Logs, hemlock, nes (saw logs or veneer logs)"/>
    <x v="2"/>
    <n v="398127"/>
    <n v="3902"/>
  </r>
  <r>
    <x v="10"/>
    <x v="6"/>
    <s v="44032062 - Logs, true fir (including balsam), nes (saw logs or veneer logs)"/>
    <x v="0"/>
    <n v="8955918"/>
    <n v="55300"/>
  </r>
  <r>
    <x v="10"/>
    <x v="6"/>
    <s v="44032062 - Logs, true fir (including balsam), nes (saw logs or veneer logs)"/>
    <x v="2"/>
    <n v="615736"/>
    <n v="4441"/>
  </r>
  <r>
    <x v="10"/>
    <x v="6"/>
    <s v="44032070 - Logs, cedar, nes (saw logs or veneer logs)"/>
    <x v="0"/>
    <n v="311548"/>
    <n v="3256"/>
  </r>
  <r>
    <x v="10"/>
    <x v="6"/>
    <s v="44032070 - Logs, cedar, nes (saw logs or veneer logs)"/>
    <x v="5"/>
    <n v="38872"/>
    <n v="82"/>
  </r>
  <r>
    <x v="10"/>
    <x v="6"/>
    <s v="44032070 - Logs, cedar, nes (saw logs or veneer logs)"/>
    <x v="2"/>
    <n v="52668"/>
    <n v="87"/>
  </r>
  <r>
    <x v="10"/>
    <x v="6"/>
    <s v="44032080 - Logs, Douglas fir, nes (saw logs or veneer logs)"/>
    <x v="0"/>
    <n v="1011497"/>
    <n v="3465"/>
  </r>
  <r>
    <x v="10"/>
    <x v="6"/>
    <s v="44032080 - Logs, Douglas fir, nes (saw logs or veneer logs)"/>
    <x v="2"/>
    <n v="3188260"/>
    <n v="25552"/>
  </r>
  <r>
    <x v="10"/>
    <x v="6"/>
    <s v="44032090 - Logs, coniferous (softwood), nes (saw logs or veneer logs)"/>
    <x v="2"/>
    <n v="34124"/>
    <n v="177"/>
  </r>
  <r>
    <x v="10"/>
    <x v="6"/>
    <s v="44039920 - Logs, birch, nes (saw logs or veneer logs)"/>
    <x v="2"/>
    <n v="11051"/>
    <n v="36"/>
  </r>
  <r>
    <x v="10"/>
    <x v="7"/>
    <s v="44032040 - Logs, spruce, nes (saw logs or veneer logs)"/>
    <x v="2"/>
    <n v="333076"/>
    <n v="1165"/>
  </r>
  <r>
    <x v="10"/>
    <x v="7"/>
    <s v="44032050 - Logs, pine, nes (saw logs or veneer logs)"/>
    <x v="2"/>
    <n v="827431"/>
    <n v="3206"/>
  </r>
  <r>
    <x v="10"/>
    <x v="7"/>
    <s v="44032061 - Logs, hemlock, nes (saw logs or veneer logs)"/>
    <x v="0"/>
    <n v="328443"/>
    <n v="3305"/>
  </r>
  <r>
    <x v="10"/>
    <x v="7"/>
    <s v="44032061 - Logs, hemlock, nes (saw logs or veneer logs)"/>
    <x v="2"/>
    <n v="23745"/>
    <n v="312"/>
  </r>
  <r>
    <x v="10"/>
    <x v="7"/>
    <s v="44032062 - Logs, true fir (including balsam), nes (saw logs or veneer logs)"/>
    <x v="0"/>
    <n v="7035657"/>
    <n v="33361"/>
  </r>
  <r>
    <x v="10"/>
    <x v="7"/>
    <s v="44032062 - Logs, true fir (including balsam), nes (saw logs or veneer logs)"/>
    <x v="2"/>
    <n v="182555"/>
    <n v="2935"/>
  </r>
  <r>
    <x v="10"/>
    <x v="7"/>
    <s v="44032070 - Logs, cedar, nes (saw logs or veneer logs)"/>
    <x v="15"/>
    <n v="14214"/>
    <n v="32"/>
  </r>
  <r>
    <x v="10"/>
    <x v="7"/>
    <s v="44032070 - Logs, cedar, nes (saw logs or veneer logs)"/>
    <x v="6"/>
    <n v="24000"/>
    <n v="57"/>
  </r>
  <r>
    <x v="10"/>
    <x v="7"/>
    <s v="44032070 - Logs, cedar, nes (saw logs or veneer logs)"/>
    <x v="2"/>
    <n v="56587"/>
    <n v="147"/>
  </r>
  <r>
    <x v="10"/>
    <x v="7"/>
    <s v="44032080 - Logs, Douglas fir, nes (saw logs or veneer logs)"/>
    <x v="0"/>
    <n v="75430"/>
    <n v="466"/>
  </r>
  <r>
    <x v="10"/>
    <x v="7"/>
    <s v="44032080 - Logs, Douglas fir, nes (saw logs or veneer logs)"/>
    <x v="2"/>
    <n v="2874352"/>
    <n v="23690"/>
  </r>
  <r>
    <x v="10"/>
    <x v="7"/>
    <s v="44032090 - Logs, coniferous (softwood), nes (saw logs or veneer logs)"/>
    <x v="2"/>
    <n v="49614"/>
    <n v="183"/>
  </r>
  <r>
    <x v="10"/>
    <x v="7"/>
    <s v="44039930 - Logs, maple, nes (saw logs or veneer logs)"/>
    <x v="2"/>
    <n v="37136"/>
    <n v="52"/>
  </r>
  <r>
    <x v="10"/>
    <x v="7"/>
    <s v="44039990 - Logs, non-coniferous (hardwood) nes (saw logs or veneer logs)"/>
    <x v="2"/>
    <n v="4026"/>
    <n v="27"/>
  </r>
  <r>
    <x v="10"/>
    <x v="8"/>
    <s v="44032040 - Logs, spruce, nes (saw logs or veneer logs)"/>
    <x v="2"/>
    <n v="225964"/>
    <n v="961"/>
  </r>
  <r>
    <x v="10"/>
    <x v="8"/>
    <s v="44032050 - Logs, pine, nes (saw logs or veneer logs)"/>
    <x v="2"/>
    <n v="509109"/>
    <n v="2121"/>
  </r>
  <r>
    <x v="10"/>
    <x v="8"/>
    <s v="44032061 - Logs, hemlock, nes (saw logs or veneer logs)"/>
    <x v="0"/>
    <n v="444988"/>
    <n v="3636"/>
  </r>
  <r>
    <x v="10"/>
    <x v="8"/>
    <s v="44032061 - Logs, hemlock, nes (saw logs or veneer logs)"/>
    <x v="2"/>
    <n v="115019"/>
    <n v="1260"/>
  </r>
  <r>
    <x v="10"/>
    <x v="8"/>
    <s v="44032062 - Logs, true fir (including balsam), nes (saw logs or veneer logs)"/>
    <x v="0"/>
    <n v="2964634"/>
    <n v="12853"/>
  </r>
  <r>
    <x v="10"/>
    <x v="8"/>
    <s v="44032062 - Logs, true fir (including balsam), nes (saw logs or veneer logs)"/>
    <x v="2"/>
    <n v="458518"/>
    <n v="5861"/>
  </r>
  <r>
    <x v="10"/>
    <x v="8"/>
    <s v="44032070 - Logs, cedar, nes (saw logs or veneer logs)"/>
    <x v="0"/>
    <n v="261885"/>
    <n v="1257"/>
  </r>
  <r>
    <x v="10"/>
    <x v="8"/>
    <s v="44032070 - Logs, cedar, nes (saw logs or veneer logs)"/>
    <x v="2"/>
    <n v="57036"/>
    <n v="145"/>
  </r>
  <r>
    <x v="10"/>
    <x v="8"/>
    <s v="44032080 - Logs, Douglas fir, nes (saw logs or veneer logs)"/>
    <x v="2"/>
    <n v="5795377"/>
    <n v="48238"/>
  </r>
  <r>
    <x v="10"/>
    <x v="8"/>
    <s v="44032090 - Logs, coniferous (softwood), nes (saw logs or veneer logs)"/>
    <x v="2"/>
    <n v="67856"/>
    <n v="206"/>
  </r>
  <r>
    <x v="10"/>
    <x v="8"/>
    <s v="44039930 - Logs, maple, nes (saw logs or veneer logs)"/>
    <x v="2"/>
    <n v="21000"/>
    <n v="54"/>
  </r>
  <r>
    <x v="10"/>
    <x v="8"/>
    <s v="44039990 - Logs, non-coniferous (hardwood) nes (saw logs or veneer logs)"/>
    <x v="2"/>
    <n v="87142"/>
    <n v="383"/>
  </r>
  <r>
    <x v="10"/>
    <x v="9"/>
    <s v="44032040 - Logs, spruce, nes (saw logs or veneer logs)"/>
    <x v="0"/>
    <n v="44740"/>
    <n v="340"/>
  </r>
  <r>
    <x v="10"/>
    <x v="9"/>
    <s v="44032040 - Logs, spruce, nes (saw logs or veneer logs)"/>
    <x v="2"/>
    <n v="166116"/>
    <n v="1576"/>
  </r>
  <r>
    <x v="10"/>
    <x v="9"/>
    <s v="44032050 - Logs, pine, nes (saw logs or veneer logs)"/>
    <x v="2"/>
    <n v="414297"/>
    <n v="1733"/>
  </r>
  <r>
    <x v="10"/>
    <x v="9"/>
    <s v="44032061 - Logs, hemlock, nes (saw logs or veneer logs)"/>
    <x v="0"/>
    <n v="167200"/>
    <n v="2482"/>
  </r>
  <r>
    <x v="10"/>
    <x v="9"/>
    <s v="44032061 - Logs, hemlock, nes (saw logs or veneer logs)"/>
    <x v="2"/>
    <n v="214010"/>
    <n v="2417"/>
  </r>
  <r>
    <x v="10"/>
    <x v="9"/>
    <s v="44032062 - Logs, true fir (including balsam), nes (saw logs or veneer logs)"/>
    <x v="0"/>
    <n v="2447530"/>
    <n v="12481"/>
  </r>
  <r>
    <x v="10"/>
    <x v="9"/>
    <s v="44032062 - Logs, true fir (including balsam), nes (saw logs or veneer logs)"/>
    <x v="2"/>
    <n v="1067081"/>
    <n v="10552"/>
  </r>
  <r>
    <x v="10"/>
    <x v="9"/>
    <s v="44032070 - Logs, cedar, nes (saw logs or veneer logs)"/>
    <x v="0"/>
    <n v="213050"/>
    <n v="1899"/>
  </r>
  <r>
    <x v="10"/>
    <x v="9"/>
    <s v="44032070 - Logs, cedar, nes (saw logs or veneer logs)"/>
    <x v="6"/>
    <n v="86548"/>
    <n v="190"/>
  </r>
  <r>
    <x v="10"/>
    <x v="9"/>
    <s v="44032070 - Logs, cedar, nes (saw logs or veneer logs)"/>
    <x v="2"/>
    <n v="200499"/>
    <n v="378"/>
  </r>
  <r>
    <x v="10"/>
    <x v="9"/>
    <s v="44032080 - Logs, Douglas fir, nes (saw logs or veneer logs)"/>
    <x v="2"/>
    <n v="1654858"/>
    <n v="14315"/>
  </r>
  <r>
    <x v="10"/>
    <x v="9"/>
    <s v="44032090 - Logs, coniferous (softwood), nes (saw logs or veneer logs)"/>
    <x v="2"/>
    <n v="47973"/>
    <n v="107"/>
  </r>
  <r>
    <x v="10"/>
    <x v="9"/>
    <s v="44039990 - Logs, non-coniferous (hardwood) nes (saw logs or veneer logs)"/>
    <x v="2"/>
    <n v="13069"/>
    <n v="59"/>
  </r>
  <r>
    <x v="10"/>
    <x v="10"/>
    <s v="44032040 - Logs, spruce, nes (saw logs or veneer logs)"/>
    <x v="0"/>
    <n v="89136"/>
    <n v="804"/>
  </r>
  <r>
    <x v="10"/>
    <x v="10"/>
    <s v="44032040 - Logs, spruce, nes (saw logs or veneer logs)"/>
    <x v="2"/>
    <n v="126529"/>
    <n v="719"/>
  </r>
  <r>
    <x v="10"/>
    <x v="10"/>
    <s v="44032050 - Logs, pine, nes (saw logs or veneer logs)"/>
    <x v="2"/>
    <n v="322468"/>
    <n v="1257"/>
  </r>
  <r>
    <x v="10"/>
    <x v="10"/>
    <s v="44032061 - Logs, hemlock, nes (saw logs or veneer logs)"/>
    <x v="0"/>
    <n v="600819"/>
    <n v="5856"/>
  </r>
  <r>
    <x v="10"/>
    <x v="10"/>
    <s v="44032061 - Logs, hemlock, nes (saw logs or veneer logs)"/>
    <x v="2"/>
    <n v="455253"/>
    <n v="5033"/>
  </r>
  <r>
    <x v="10"/>
    <x v="10"/>
    <s v="44032062 - Logs, true fir (including balsam), nes (saw logs or veneer logs)"/>
    <x v="0"/>
    <n v="9655511"/>
    <n v="49142"/>
  </r>
  <r>
    <x v="10"/>
    <x v="10"/>
    <s v="44032062 - Logs, true fir (including balsam), nes (saw logs or veneer logs)"/>
    <x v="2"/>
    <n v="652930"/>
    <n v="5688"/>
  </r>
  <r>
    <x v="10"/>
    <x v="10"/>
    <s v="44032070 - Logs, cedar, nes (saw logs or veneer logs)"/>
    <x v="2"/>
    <n v="134663"/>
    <n v="304"/>
  </r>
  <r>
    <x v="10"/>
    <x v="10"/>
    <s v="44032080 - Logs, Douglas fir, nes (saw logs or veneer logs)"/>
    <x v="2"/>
    <n v="1178035"/>
    <n v="9542"/>
  </r>
  <r>
    <x v="10"/>
    <x v="10"/>
    <s v="44032090 - Logs, coniferous (softwood), nes (saw logs or veneer logs)"/>
    <x v="2"/>
    <n v="8670"/>
    <n v="45"/>
  </r>
  <r>
    <x v="10"/>
    <x v="10"/>
    <s v="44039930 - Logs, maple, nes (saw logs or veneer logs)"/>
    <x v="2"/>
    <n v="59881"/>
    <n v="106"/>
  </r>
  <r>
    <x v="10"/>
    <x v="10"/>
    <s v="44039940 - Logs, poplar, aspen and cottonwood, nes (saw logs or veneer logs)"/>
    <x v="2"/>
    <n v="58102"/>
    <n v="861"/>
  </r>
  <r>
    <x v="10"/>
    <x v="10"/>
    <s v="44039990 - Logs, non-coniferous (hardwood) nes (saw logs or veneer logs)"/>
    <x v="2"/>
    <n v="30205"/>
    <n v="100"/>
  </r>
  <r>
    <x v="10"/>
    <x v="11"/>
    <s v="44032040 - Logs, spruce, nes (saw logs or veneer logs)"/>
    <x v="2"/>
    <n v="226387"/>
    <n v="1732"/>
  </r>
  <r>
    <x v="10"/>
    <x v="11"/>
    <s v="44032050 - Logs, pine, nes (saw logs or veneer logs)"/>
    <x v="2"/>
    <n v="363650"/>
    <n v="1416"/>
  </r>
  <r>
    <x v="10"/>
    <x v="11"/>
    <s v="44032061 - Logs, hemlock, nes (saw logs or veneer logs)"/>
    <x v="2"/>
    <n v="132716"/>
    <n v="2015"/>
  </r>
  <r>
    <x v="10"/>
    <x v="11"/>
    <s v="44032062 - Logs, true fir (including balsam), nes (saw logs or veneer logs)"/>
    <x v="0"/>
    <n v="5383318"/>
    <n v="33120"/>
  </r>
  <r>
    <x v="10"/>
    <x v="11"/>
    <s v="44032062 - Logs, true fir (including balsam), nes (saw logs or veneer logs)"/>
    <x v="2"/>
    <n v="2035928"/>
    <n v="23516"/>
  </r>
  <r>
    <x v="10"/>
    <x v="11"/>
    <s v="44032070 - Logs, cedar, nes (saw logs or veneer logs)"/>
    <x v="2"/>
    <n v="44240"/>
    <n v="95"/>
  </r>
  <r>
    <x v="10"/>
    <x v="11"/>
    <s v="44032080 - Logs, Douglas fir, nes (saw logs or veneer logs)"/>
    <x v="6"/>
    <n v="157978"/>
    <n v="385"/>
  </r>
  <r>
    <x v="10"/>
    <x v="11"/>
    <s v="44032080 - Logs, Douglas fir, nes (saw logs or veneer logs)"/>
    <x v="2"/>
    <n v="1269797"/>
    <n v="10334"/>
  </r>
  <r>
    <x v="10"/>
    <x v="11"/>
    <s v="44032090 - Logs, coniferous (softwood), nes (saw logs or veneer logs)"/>
    <x v="2"/>
    <n v="56294"/>
    <n v="211"/>
  </r>
  <r>
    <x v="10"/>
    <x v="11"/>
    <s v="44039930 - Logs, maple, nes (saw logs or veneer logs)"/>
    <x v="2"/>
    <n v="71099"/>
    <n v="159"/>
  </r>
  <r>
    <x v="10"/>
    <x v="11"/>
    <s v="44039940 - Logs, poplar, aspen and cottonwood, nes (saw logs or veneer logs)"/>
    <x v="2"/>
    <n v="564349"/>
    <n v="5232"/>
  </r>
  <r>
    <x v="10"/>
    <x v="11"/>
    <s v="44039990 - Logs, non-coniferous (hardwood) nes (saw logs or veneer logs)"/>
    <x v="2"/>
    <n v="13655"/>
    <n v="25"/>
  </r>
  <r>
    <x v="11"/>
    <x v="0"/>
    <s v="44032040 - Logs, spruce, nes (saw logs or veneer logs)"/>
    <x v="0"/>
    <n v="1289584"/>
    <n v="11893"/>
  </r>
  <r>
    <x v="11"/>
    <x v="0"/>
    <s v="44032040 - Logs, spruce, nes (saw logs or veneer logs)"/>
    <x v="2"/>
    <n v="132869"/>
    <n v="933"/>
  </r>
  <r>
    <x v="11"/>
    <x v="0"/>
    <s v="44032050 - Logs, pine, nes (saw logs or veneer logs)"/>
    <x v="2"/>
    <n v="415166"/>
    <n v="1685"/>
  </r>
  <r>
    <x v="11"/>
    <x v="0"/>
    <s v="44032061 - Logs, hemlock, nes (saw logs or veneer logs)"/>
    <x v="0"/>
    <n v="876486"/>
    <n v="9834"/>
  </r>
  <r>
    <x v="11"/>
    <x v="0"/>
    <s v="44032061 - Logs, hemlock, nes (saw logs or veneer logs)"/>
    <x v="2"/>
    <n v="932431"/>
    <n v="11095"/>
  </r>
  <r>
    <x v="11"/>
    <x v="0"/>
    <s v="44032062 - Logs, true fir (including balsam), nes (saw logs or veneer logs)"/>
    <x v="0"/>
    <n v="10020744"/>
    <n v="51303"/>
  </r>
  <r>
    <x v="11"/>
    <x v="0"/>
    <s v="44032062 - Logs, true fir (including balsam), nes (saw logs or veneer logs)"/>
    <x v="2"/>
    <n v="1838434"/>
    <n v="21805"/>
  </r>
  <r>
    <x v="11"/>
    <x v="0"/>
    <s v="44032070 - Logs, cedar, nes (saw logs or veneer logs)"/>
    <x v="0"/>
    <n v="1139602"/>
    <n v="5815"/>
  </r>
  <r>
    <x v="11"/>
    <x v="0"/>
    <s v="44032070 - Logs, cedar, nes (saw logs or veneer logs)"/>
    <x v="2"/>
    <n v="92275"/>
    <n v="404"/>
  </r>
  <r>
    <x v="11"/>
    <x v="0"/>
    <s v="44032080 - Logs, Douglas fir, nes (saw logs or veneer logs)"/>
    <x v="0"/>
    <n v="291724"/>
    <n v="2067"/>
  </r>
  <r>
    <x v="11"/>
    <x v="0"/>
    <s v="44032080 - Logs, Douglas fir, nes (saw logs or veneer logs)"/>
    <x v="2"/>
    <n v="2560907"/>
    <n v="18816"/>
  </r>
  <r>
    <x v="11"/>
    <x v="0"/>
    <s v="44032090 - Logs, coniferous (softwood), nes (saw logs or veneer logs)"/>
    <x v="2"/>
    <n v="60536"/>
    <n v="135"/>
  </r>
  <r>
    <x v="11"/>
    <x v="0"/>
    <s v="44039920 - Logs, birch, nes (saw logs or veneer logs)"/>
    <x v="2"/>
    <n v="6283"/>
    <n v="12"/>
  </r>
  <r>
    <x v="11"/>
    <x v="0"/>
    <s v="44039940 - Logs, poplar, aspen and cottonwood, nes (saw logs or veneer logs)"/>
    <x v="2"/>
    <n v="10776"/>
    <n v="68"/>
  </r>
  <r>
    <x v="11"/>
    <x v="0"/>
    <s v="44039990 - Logs, non-coniferous (hardwood) nes (saw logs or veneer logs)"/>
    <x v="6"/>
    <n v="15284"/>
    <n v="22"/>
  </r>
  <r>
    <x v="11"/>
    <x v="0"/>
    <s v="44039990 - Logs, non-coniferous (hardwood) nes (saw logs or veneer logs)"/>
    <x v="2"/>
    <n v="48403"/>
    <n v="112"/>
  </r>
  <r>
    <x v="11"/>
    <x v="1"/>
    <s v="44032040 - Logs, spruce, nes (saw logs or veneer logs)"/>
    <x v="0"/>
    <n v="433244"/>
    <n v="4232"/>
  </r>
  <r>
    <x v="11"/>
    <x v="1"/>
    <s v="44032040 - Logs, spruce, nes (saw logs or veneer logs)"/>
    <x v="2"/>
    <n v="107367"/>
    <n v="425"/>
  </r>
  <r>
    <x v="11"/>
    <x v="1"/>
    <s v="44032050 - Logs, pine, nes (saw logs or veneer logs)"/>
    <x v="0"/>
    <n v="2098"/>
    <n v="51"/>
  </r>
  <r>
    <x v="11"/>
    <x v="1"/>
    <s v="44032050 - Logs, pine, nes (saw logs or veneer logs)"/>
    <x v="2"/>
    <n v="311450"/>
    <n v="1594"/>
  </r>
  <r>
    <x v="11"/>
    <x v="1"/>
    <s v="44032061 - Logs, hemlock, nes (saw logs or veneer logs)"/>
    <x v="0"/>
    <n v="2341333"/>
    <n v="19846"/>
  </r>
  <r>
    <x v="11"/>
    <x v="1"/>
    <s v="44032061 - Logs, hemlock, nes (saw logs or veneer logs)"/>
    <x v="2"/>
    <n v="701972"/>
    <n v="8619"/>
  </r>
  <r>
    <x v="11"/>
    <x v="1"/>
    <s v="44032062 - Logs, true fir (including balsam), nes (saw logs or veneer logs)"/>
    <x v="0"/>
    <n v="22917583"/>
    <n v="116682"/>
  </r>
  <r>
    <x v="11"/>
    <x v="1"/>
    <s v="44032062 - Logs, true fir (including balsam), nes (saw logs or veneer logs)"/>
    <x v="2"/>
    <n v="3774294"/>
    <n v="36271"/>
  </r>
  <r>
    <x v="11"/>
    <x v="1"/>
    <s v="44032070 - Logs, cedar, nes (saw logs or veneer logs)"/>
    <x v="0"/>
    <n v="491882"/>
    <n v="2976"/>
  </r>
  <r>
    <x v="11"/>
    <x v="1"/>
    <s v="44032070 - Logs, cedar, nes (saw logs or veneer logs)"/>
    <x v="6"/>
    <n v="68000"/>
    <n v="213"/>
  </r>
  <r>
    <x v="11"/>
    <x v="1"/>
    <s v="44032070 - Logs, cedar, nes (saw logs or veneer logs)"/>
    <x v="2"/>
    <n v="23401"/>
    <n v="100"/>
  </r>
  <r>
    <x v="11"/>
    <x v="1"/>
    <s v="44032080 - Logs, Douglas fir, nes (saw logs or veneer logs)"/>
    <x v="6"/>
    <n v="136500"/>
    <n v="299"/>
  </r>
  <r>
    <x v="11"/>
    <x v="1"/>
    <s v="44032080 - Logs, Douglas fir, nes (saw logs or veneer logs)"/>
    <x v="2"/>
    <n v="212624"/>
    <n v="1832"/>
  </r>
  <r>
    <x v="11"/>
    <x v="1"/>
    <s v="44032090 - Logs, coniferous (softwood), nes (saw logs or veneer logs)"/>
    <x v="2"/>
    <n v="53475"/>
    <n v="564"/>
  </r>
  <r>
    <x v="11"/>
    <x v="1"/>
    <s v="44039100 - Logs, Oak (Quercus spp)"/>
    <x v="6"/>
    <n v="7951"/>
    <n v="9"/>
  </r>
  <r>
    <x v="11"/>
    <x v="1"/>
    <s v="44039930 - Logs, maple, nes (saw logs or veneer logs)"/>
    <x v="2"/>
    <n v="43325"/>
    <n v="109"/>
  </r>
  <r>
    <x v="11"/>
    <x v="1"/>
    <s v="44039940 - Logs, poplar, aspen and cottonwood, nes (saw logs or veneer logs)"/>
    <x v="2"/>
    <n v="21193"/>
    <n v="129"/>
  </r>
  <r>
    <x v="11"/>
    <x v="1"/>
    <s v="44039990 - Logs, non-coniferous (hardwood) nes (saw logs or veneer logs)"/>
    <x v="6"/>
    <n v="11928"/>
    <n v="14"/>
  </r>
  <r>
    <x v="11"/>
    <x v="1"/>
    <s v="44039990 - Logs, non-coniferous (hardwood) nes (saw logs or veneer logs)"/>
    <x v="2"/>
    <n v="18035"/>
    <n v="62"/>
  </r>
  <r>
    <x v="11"/>
    <x v="2"/>
    <s v="44032040 - Logs, spruce, nes (saw logs or veneer logs)"/>
    <x v="0"/>
    <n v="60424"/>
    <n v="409"/>
  </r>
  <r>
    <x v="11"/>
    <x v="2"/>
    <s v="44032040 - Logs, spruce, nes (saw logs or veneer logs)"/>
    <x v="7"/>
    <n v="195021"/>
    <n v="915"/>
  </r>
  <r>
    <x v="11"/>
    <x v="2"/>
    <s v="44032040 - Logs, spruce, nes (saw logs or veneer logs)"/>
    <x v="2"/>
    <n v="369360"/>
    <n v="1591"/>
  </r>
  <r>
    <x v="11"/>
    <x v="2"/>
    <s v="44032050 - Logs, pine, nes (saw logs or veneer logs)"/>
    <x v="2"/>
    <n v="342384"/>
    <n v="1499"/>
  </r>
  <r>
    <x v="11"/>
    <x v="2"/>
    <s v="44032061 - Logs, hemlock, nes (saw logs or veneer logs)"/>
    <x v="0"/>
    <n v="297392"/>
    <n v="2499"/>
  </r>
  <r>
    <x v="11"/>
    <x v="2"/>
    <s v="44032061 - Logs, hemlock, nes (saw logs or veneer logs)"/>
    <x v="2"/>
    <n v="434231"/>
    <n v="5000"/>
  </r>
  <r>
    <x v="11"/>
    <x v="2"/>
    <s v="44032062 - Logs, true fir (including balsam), nes (saw logs or veneer logs)"/>
    <x v="0"/>
    <n v="9699605"/>
    <n v="50589"/>
  </r>
  <r>
    <x v="11"/>
    <x v="2"/>
    <s v="44032062 - Logs, true fir (including balsam), nes (saw logs or veneer logs)"/>
    <x v="7"/>
    <n v="260429"/>
    <n v="2144"/>
  </r>
  <r>
    <x v="11"/>
    <x v="2"/>
    <s v="44032062 - Logs, true fir (including balsam), nes (saw logs or veneer logs)"/>
    <x v="2"/>
    <n v="2087433"/>
    <n v="21879"/>
  </r>
  <r>
    <x v="11"/>
    <x v="2"/>
    <s v="44032070 - Logs, cedar, nes (saw logs or veneer logs)"/>
    <x v="0"/>
    <n v="356275"/>
    <n v="1877"/>
  </r>
  <r>
    <x v="11"/>
    <x v="2"/>
    <s v="44032070 - Logs, cedar, nes (saw logs or veneer logs)"/>
    <x v="2"/>
    <n v="47169"/>
    <n v="164"/>
  </r>
  <r>
    <x v="11"/>
    <x v="2"/>
    <s v="44032080 - Logs, Douglas fir, nes (saw logs or veneer logs)"/>
    <x v="6"/>
    <n v="149094"/>
    <n v="635"/>
  </r>
  <r>
    <x v="11"/>
    <x v="2"/>
    <s v="44032080 - Logs, Douglas fir, nes (saw logs or veneer logs)"/>
    <x v="2"/>
    <n v="1197094"/>
    <n v="14915"/>
  </r>
  <r>
    <x v="11"/>
    <x v="2"/>
    <s v="44032090 - Logs, coniferous (softwood), nes (saw logs or veneer logs)"/>
    <x v="0"/>
    <n v="13503"/>
    <n v="59"/>
  </r>
  <r>
    <x v="11"/>
    <x v="2"/>
    <s v="44032090 - Logs, coniferous (softwood), nes (saw logs or veneer logs)"/>
    <x v="2"/>
    <n v="76533"/>
    <n v="240"/>
  </r>
  <r>
    <x v="11"/>
    <x v="2"/>
    <s v="44039920 - Logs, birch, nes (saw logs or veneer logs)"/>
    <x v="7"/>
    <n v="4849"/>
    <n v="16"/>
  </r>
  <r>
    <x v="11"/>
    <x v="2"/>
    <s v="44039930 - Logs, maple, nes (saw logs or veneer logs)"/>
    <x v="7"/>
    <n v="78181"/>
    <n v="253"/>
  </r>
  <r>
    <x v="11"/>
    <x v="2"/>
    <s v="44039930 - Logs, maple, nes (saw logs or veneer logs)"/>
    <x v="2"/>
    <n v="50458"/>
    <n v="223"/>
  </r>
  <r>
    <x v="11"/>
    <x v="2"/>
    <s v="44039940 - Logs, poplar, aspen and cottonwood, nes (saw logs or veneer logs)"/>
    <x v="2"/>
    <n v="1029052"/>
    <n v="11674"/>
  </r>
  <r>
    <x v="11"/>
    <x v="2"/>
    <s v="44039990 - Logs, non-coniferous (hardwood) nes (saw logs or veneer logs)"/>
    <x v="2"/>
    <n v="32270"/>
    <n v="109"/>
  </r>
  <r>
    <x v="11"/>
    <x v="3"/>
    <s v="44032040 - Logs, spruce, nes (saw logs or veneer logs)"/>
    <x v="0"/>
    <n v="491275"/>
    <n v="5157"/>
  </r>
  <r>
    <x v="11"/>
    <x v="3"/>
    <s v="44032040 - Logs, spruce, nes (saw logs or veneer logs)"/>
    <x v="7"/>
    <n v="34224"/>
    <n v="195"/>
  </r>
  <r>
    <x v="11"/>
    <x v="3"/>
    <s v="44032040 - Logs, spruce, nes (saw logs or veneer logs)"/>
    <x v="2"/>
    <n v="291991"/>
    <n v="1315"/>
  </r>
  <r>
    <x v="11"/>
    <x v="3"/>
    <s v="44032050 - Logs, pine, nes (saw logs or veneer logs)"/>
    <x v="2"/>
    <n v="482628"/>
    <n v="2902"/>
  </r>
  <r>
    <x v="11"/>
    <x v="3"/>
    <s v="44032061 - Logs, hemlock, nes (saw logs or veneer logs)"/>
    <x v="0"/>
    <n v="585556"/>
    <n v="6447"/>
  </r>
  <r>
    <x v="11"/>
    <x v="3"/>
    <s v="44032061 - Logs, hemlock, nes (saw logs or veneer logs)"/>
    <x v="7"/>
    <n v="108771"/>
    <n v="1236"/>
  </r>
  <r>
    <x v="11"/>
    <x v="3"/>
    <s v="44032061 - Logs, hemlock, nes (saw logs or veneer logs)"/>
    <x v="2"/>
    <n v="640618"/>
    <n v="8114"/>
  </r>
  <r>
    <x v="11"/>
    <x v="3"/>
    <s v="44032062 - Logs, true fir (including balsam), nes (saw logs or veneer logs)"/>
    <x v="0"/>
    <n v="7483254"/>
    <n v="43583"/>
  </r>
  <r>
    <x v="11"/>
    <x v="3"/>
    <s v="44032062 - Logs, true fir (including balsam), nes (saw logs or veneer logs)"/>
    <x v="2"/>
    <n v="1827014"/>
    <n v="19435"/>
  </r>
  <r>
    <x v="11"/>
    <x v="3"/>
    <s v="44032070 - Logs, cedar, nes (saw logs or veneer logs)"/>
    <x v="2"/>
    <n v="56767"/>
    <n v="102"/>
  </r>
  <r>
    <x v="11"/>
    <x v="3"/>
    <s v="44032080 - Logs, Douglas fir, nes (saw logs or veneer logs)"/>
    <x v="0"/>
    <n v="352440"/>
    <n v="2200"/>
  </r>
  <r>
    <x v="11"/>
    <x v="3"/>
    <s v="44032080 - Logs, Douglas fir, nes (saw logs or veneer logs)"/>
    <x v="2"/>
    <n v="3916176"/>
    <n v="37520"/>
  </r>
  <r>
    <x v="11"/>
    <x v="3"/>
    <s v="44032090 - Logs, coniferous (softwood), nes (saw logs or veneer logs)"/>
    <x v="2"/>
    <n v="70999"/>
    <n v="348"/>
  </r>
  <r>
    <x v="11"/>
    <x v="3"/>
    <s v="44039930 - Logs, maple, nes (saw logs or veneer logs)"/>
    <x v="7"/>
    <n v="29222"/>
    <n v="131"/>
  </r>
  <r>
    <x v="11"/>
    <x v="3"/>
    <s v="44039940 - Logs, poplar, aspen and cottonwood, nes (saw logs or veneer logs)"/>
    <x v="2"/>
    <n v="3712"/>
    <n v="25"/>
  </r>
  <r>
    <x v="11"/>
    <x v="4"/>
    <s v="44032040 - Logs, spruce, nes (saw logs or veneer logs)"/>
    <x v="0"/>
    <n v="800587"/>
    <n v="2285"/>
  </r>
  <r>
    <x v="11"/>
    <x v="4"/>
    <s v="44032040 - Logs, spruce, nes (saw logs or veneer logs)"/>
    <x v="2"/>
    <n v="381525"/>
    <n v="2218"/>
  </r>
  <r>
    <x v="11"/>
    <x v="4"/>
    <s v="44032050 - Logs, pine, nes (saw logs or veneer logs)"/>
    <x v="2"/>
    <n v="470926"/>
    <n v="2728"/>
  </r>
  <r>
    <x v="11"/>
    <x v="4"/>
    <s v="44032061 - Logs, hemlock, nes (saw logs or veneer logs)"/>
    <x v="0"/>
    <n v="619053"/>
    <n v="5614"/>
  </r>
  <r>
    <x v="11"/>
    <x v="4"/>
    <s v="44032061 - Logs, hemlock, nes (saw logs or veneer logs)"/>
    <x v="2"/>
    <n v="1924812"/>
    <n v="22302"/>
  </r>
  <r>
    <x v="11"/>
    <x v="4"/>
    <s v="44032062 - Logs, true fir (including balsam), nes (saw logs or veneer logs)"/>
    <x v="0"/>
    <n v="6292294"/>
    <n v="34636"/>
  </r>
  <r>
    <x v="11"/>
    <x v="4"/>
    <s v="44032062 - Logs, true fir (including balsam), nes (saw logs or veneer logs)"/>
    <x v="2"/>
    <n v="1786176"/>
    <n v="17405"/>
  </r>
  <r>
    <x v="11"/>
    <x v="4"/>
    <s v="44032070 - Logs, cedar, nes (saw logs or veneer logs)"/>
    <x v="6"/>
    <n v="73620"/>
    <n v="190"/>
  </r>
  <r>
    <x v="11"/>
    <x v="4"/>
    <s v="44032070 - Logs, cedar, nes (saw logs or veneer logs)"/>
    <x v="2"/>
    <n v="61105"/>
    <n v="240"/>
  </r>
  <r>
    <x v="11"/>
    <x v="4"/>
    <s v="44032080 - Logs, Douglas fir, nes (saw logs or veneer logs)"/>
    <x v="14"/>
    <n v="100000"/>
    <n v="905"/>
  </r>
  <r>
    <x v="11"/>
    <x v="4"/>
    <s v="44032080 - Logs, Douglas fir, nes (saw logs or veneer logs)"/>
    <x v="6"/>
    <n v="258019"/>
    <n v="626"/>
  </r>
  <r>
    <x v="11"/>
    <x v="4"/>
    <s v="44032080 - Logs, Douglas fir, nes (saw logs or veneer logs)"/>
    <x v="2"/>
    <n v="2255559"/>
    <n v="17564"/>
  </r>
  <r>
    <x v="11"/>
    <x v="4"/>
    <s v="44032090 - Logs, coniferous (softwood), nes (saw logs or veneer logs)"/>
    <x v="6"/>
    <n v="13169"/>
    <n v="190"/>
  </r>
  <r>
    <x v="11"/>
    <x v="4"/>
    <s v="44032090 - Logs, coniferous (softwood), nes (saw logs or veneer logs)"/>
    <x v="2"/>
    <n v="121641"/>
    <n v="416"/>
  </r>
  <r>
    <x v="11"/>
    <x v="4"/>
    <s v="44039920 - Logs, birch, nes (saw logs or veneer logs)"/>
    <x v="26"/>
    <n v="35891"/>
    <n v="80"/>
  </r>
  <r>
    <x v="11"/>
    <x v="4"/>
    <s v="44039930 - Logs, maple, nes (saw logs or veneer logs)"/>
    <x v="2"/>
    <n v="43924"/>
    <n v="129"/>
  </r>
  <r>
    <x v="11"/>
    <x v="4"/>
    <s v="44039940 - Logs, poplar, aspen and cottonwood, nes (saw logs or veneer logs)"/>
    <x v="2"/>
    <n v="971592"/>
    <n v="8644"/>
  </r>
  <r>
    <x v="11"/>
    <x v="5"/>
    <s v="44032040 - Logs, spruce, nes (saw logs or veneer logs)"/>
    <x v="2"/>
    <n v="443667"/>
    <n v="2488"/>
  </r>
  <r>
    <x v="11"/>
    <x v="5"/>
    <s v="44032050 - Logs, pine, nes (saw logs or veneer logs)"/>
    <x v="2"/>
    <n v="474569"/>
    <n v="2360"/>
  </r>
  <r>
    <x v="11"/>
    <x v="5"/>
    <s v="44032061 - Logs, hemlock, nes (saw logs or veneer logs)"/>
    <x v="0"/>
    <n v="56407"/>
    <n v="853"/>
  </r>
  <r>
    <x v="11"/>
    <x v="5"/>
    <s v="44032061 - Logs, hemlock, nes (saw logs or veneer logs)"/>
    <x v="2"/>
    <n v="301297"/>
    <n v="3790"/>
  </r>
  <r>
    <x v="11"/>
    <x v="5"/>
    <s v="44032062 - Logs, true fir (including balsam), nes (saw logs or veneer logs)"/>
    <x v="0"/>
    <n v="4168013"/>
    <n v="23799"/>
  </r>
  <r>
    <x v="11"/>
    <x v="5"/>
    <s v="44032062 - Logs, true fir (including balsam), nes (saw logs or veneer logs)"/>
    <x v="2"/>
    <n v="5092672"/>
    <n v="50166"/>
  </r>
  <r>
    <x v="11"/>
    <x v="5"/>
    <s v="44032070 - Logs, cedar, nes (saw logs or veneer logs)"/>
    <x v="2"/>
    <n v="188340"/>
    <n v="730"/>
  </r>
  <r>
    <x v="11"/>
    <x v="5"/>
    <s v="44032080 - Logs, Douglas fir, nes (saw logs or veneer logs)"/>
    <x v="2"/>
    <n v="3608529"/>
    <n v="32560"/>
  </r>
  <r>
    <x v="11"/>
    <x v="5"/>
    <s v="44032090 - Logs, coniferous (softwood), nes (saw logs or veneer logs)"/>
    <x v="2"/>
    <n v="79906"/>
    <n v="510"/>
  </r>
  <r>
    <x v="11"/>
    <x v="5"/>
    <s v="44039930 - Logs, maple, nes (saw logs or veneer logs)"/>
    <x v="2"/>
    <n v="4914"/>
    <n v="74"/>
  </r>
  <r>
    <x v="11"/>
    <x v="5"/>
    <s v="44039990 - Logs, non-coniferous (hardwood) nes (saw logs or veneer logs)"/>
    <x v="2"/>
    <n v="3142"/>
    <n v="46"/>
  </r>
  <r>
    <x v="11"/>
    <x v="6"/>
    <s v="44032040 - Logs, spruce, nes (saw logs or veneer logs)"/>
    <x v="2"/>
    <n v="504158"/>
    <n v="2710"/>
  </r>
  <r>
    <x v="11"/>
    <x v="6"/>
    <s v="44032050 - Logs, pine, nes (saw logs or veneer logs)"/>
    <x v="2"/>
    <n v="506660"/>
    <n v="2191"/>
  </r>
  <r>
    <x v="11"/>
    <x v="6"/>
    <s v="44032061 - Logs, hemlock, nes (saw logs or veneer logs)"/>
    <x v="0"/>
    <n v="130992"/>
    <n v="1659"/>
  </r>
  <r>
    <x v="11"/>
    <x v="6"/>
    <s v="44032061 - Logs, hemlock, nes (saw logs or veneer logs)"/>
    <x v="2"/>
    <n v="628689"/>
    <n v="8348"/>
  </r>
  <r>
    <x v="11"/>
    <x v="6"/>
    <s v="44032062 - Logs, true fir (including balsam), nes (saw logs or veneer logs)"/>
    <x v="0"/>
    <n v="5259136"/>
    <n v="34470"/>
  </r>
  <r>
    <x v="11"/>
    <x v="6"/>
    <s v="44032062 - Logs, true fir (including balsam), nes (saw logs or veneer logs)"/>
    <x v="2"/>
    <n v="2350071"/>
    <n v="25183"/>
  </r>
  <r>
    <x v="11"/>
    <x v="6"/>
    <s v="44032070 - Logs, cedar, nes (saw logs or veneer logs)"/>
    <x v="2"/>
    <n v="302408"/>
    <n v="1489"/>
  </r>
  <r>
    <x v="11"/>
    <x v="6"/>
    <s v="44032080 - Logs, Douglas fir, nes (saw logs or veneer logs)"/>
    <x v="6"/>
    <n v="133550"/>
    <n v="432"/>
  </r>
  <r>
    <x v="11"/>
    <x v="6"/>
    <s v="44032080 - Logs, Douglas fir, nes (saw logs or veneer logs)"/>
    <x v="2"/>
    <n v="2182361"/>
    <n v="18870"/>
  </r>
  <r>
    <x v="11"/>
    <x v="6"/>
    <s v="44032090 - Logs, coniferous (softwood), nes (saw logs or veneer logs)"/>
    <x v="2"/>
    <n v="83589"/>
    <n v="404"/>
  </r>
  <r>
    <x v="11"/>
    <x v="6"/>
    <s v="44039930 - Logs, maple, nes (saw logs or veneer logs)"/>
    <x v="2"/>
    <n v="4724"/>
    <n v="7"/>
  </r>
  <r>
    <x v="11"/>
    <x v="6"/>
    <s v="44039990 - Logs, non-coniferous (hardwood) nes (saw logs or veneer logs)"/>
    <x v="2"/>
    <n v="527639"/>
    <n v="2664"/>
  </r>
  <r>
    <x v="11"/>
    <x v="7"/>
    <s v="44032040 - Logs, spruce, nes (saw logs or veneer logs)"/>
    <x v="0"/>
    <n v="56570"/>
    <n v="484"/>
  </r>
  <r>
    <x v="11"/>
    <x v="7"/>
    <s v="44032040 - Logs, spruce, nes (saw logs or veneer logs)"/>
    <x v="2"/>
    <n v="379842"/>
    <n v="1588"/>
  </r>
  <r>
    <x v="11"/>
    <x v="7"/>
    <s v="44032050 - Logs, pine, nes (saw logs or veneer logs)"/>
    <x v="2"/>
    <n v="538081"/>
    <n v="2464"/>
  </r>
  <r>
    <x v="11"/>
    <x v="7"/>
    <s v="44032061 - Logs, hemlock, nes (saw logs or veneer logs)"/>
    <x v="0"/>
    <n v="1233822"/>
    <n v="12583"/>
  </r>
  <r>
    <x v="11"/>
    <x v="7"/>
    <s v="44032061 - Logs, hemlock, nes (saw logs or veneer logs)"/>
    <x v="2"/>
    <n v="1324324"/>
    <n v="16931"/>
  </r>
  <r>
    <x v="11"/>
    <x v="7"/>
    <s v="44032062 - Logs, true fir (including balsam), nes (saw logs or veneer logs)"/>
    <x v="0"/>
    <n v="8688782"/>
    <n v="41386"/>
  </r>
  <r>
    <x v="11"/>
    <x v="7"/>
    <s v="44032062 - Logs, true fir (including balsam), nes (saw logs or veneer logs)"/>
    <x v="7"/>
    <n v="16695"/>
    <n v="96"/>
  </r>
  <r>
    <x v="11"/>
    <x v="7"/>
    <s v="44032062 - Logs, true fir (including balsam), nes (saw logs or veneer logs)"/>
    <x v="2"/>
    <n v="1266736"/>
    <n v="13848"/>
  </r>
  <r>
    <x v="11"/>
    <x v="7"/>
    <s v="44032070 - Logs, cedar, nes (saw logs or veneer logs)"/>
    <x v="2"/>
    <n v="1325747"/>
    <n v="6206"/>
  </r>
  <r>
    <x v="11"/>
    <x v="7"/>
    <s v="44032080 - Logs, Douglas fir, nes (saw logs or veneer logs)"/>
    <x v="7"/>
    <n v="28281"/>
    <n v="170"/>
  </r>
  <r>
    <x v="11"/>
    <x v="7"/>
    <s v="44032080 - Logs, Douglas fir, nes (saw logs or veneer logs)"/>
    <x v="2"/>
    <n v="4731493"/>
    <n v="41915"/>
  </r>
  <r>
    <x v="11"/>
    <x v="7"/>
    <s v="44032090 - Logs, coniferous (softwood), nes (saw logs or veneer logs)"/>
    <x v="2"/>
    <n v="47839"/>
    <n v="200"/>
  </r>
  <r>
    <x v="11"/>
    <x v="7"/>
    <s v="44039930 - Logs, maple, nes (saw logs or veneer logs)"/>
    <x v="2"/>
    <n v="53610"/>
    <n v="171"/>
  </r>
  <r>
    <x v="11"/>
    <x v="7"/>
    <s v="44039990 - Logs, non-coniferous (hardwood) nes (saw logs or veneer logs)"/>
    <x v="2"/>
    <n v="308298"/>
    <n v="1506"/>
  </r>
  <r>
    <x v="11"/>
    <x v="8"/>
    <s v="44032040 - Logs, spruce, nes (saw logs or veneer logs)"/>
    <x v="0"/>
    <n v="1257177"/>
    <n v="5252"/>
  </r>
  <r>
    <x v="11"/>
    <x v="8"/>
    <s v="44032040 - Logs, spruce, nes (saw logs or veneer logs)"/>
    <x v="2"/>
    <n v="379572"/>
    <n v="2333"/>
  </r>
  <r>
    <x v="11"/>
    <x v="8"/>
    <s v="44032050 - Logs, pine, nes (saw logs or veneer logs)"/>
    <x v="2"/>
    <n v="526947"/>
    <n v="2155"/>
  </r>
  <r>
    <x v="11"/>
    <x v="8"/>
    <s v="44032061 - Logs, hemlock, nes (saw logs or veneer logs)"/>
    <x v="0"/>
    <n v="1421888"/>
    <n v="13932"/>
  </r>
  <r>
    <x v="11"/>
    <x v="8"/>
    <s v="44032061 - Logs, hemlock, nes (saw logs or veneer logs)"/>
    <x v="2"/>
    <n v="1387517"/>
    <n v="19693"/>
  </r>
  <r>
    <x v="11"/>
    <x v="8"/>
    <s v="44032062 - Logs, true fir (including balsam), nes (saw logs or veneer logs)"/>
    <x v="0"/>
    <n v="13944369"/>
    <n v="82476"/>
  </r>
  <r>
    <x v="11"/>
    <x v="8"/>
    <s v="44032062 - Logs, true fir (including balsam), nes (saw logs or veneer logs)"/>
    <x v="2"/>
    <n v="2049843"/>
    <n v="23717"/>
  </r>
  <r>
    <x v="11"/>
    <x v="8"/>
    <s v="44032070 - Logs, cedar, nes (saw logs or veneer logs)"/>
    <x v="2"/>
    <n v="2579621"/>
    <n v="13224"/>
  </r>
  <r>
    <x v="11"/>
    <x v="8"/>
    <s v="44032080 - Logs, Douglas fir, nes (saw logs or veneer logs)"/>
    <x v="0"/>
    <n v="94838"/>
    <n v="597"/>
  </r>
  <r>
    <x v="11"/>
    <x v="8"/>
    <s v="44032080 - Logs, Douglas fir, nes (saw logs or veneer logs)"/>
    <x v="6"/>
    <n v="102952"/>
    <n v="1060"/>
  </r>
  <r>
    <x v="11"/>
    <x v="8"/>
    <s v="44032080 - Logs, Douglas fir, nes (saw logs or veneer logs)"/>
    <x v="2"/>
    <n v="3562307"/>
    <n v="31488"/>
  </r>
  <r>
    <x v="11"/>
    <x v="8"/>
    <s v="44032090 - Logs, coniferous (softwood), nes (saw logs or veneer logs)"/>
    <x v="2"/>
    <n v="176982"/>
    <n v="1136"/>
  </r>
  <r>
    <x v="11"/>
    <x v="8"/>
    <s v="44039930 - Logs, maple, nes (saw logs or veneer logs)"/>
    <x v="2"/>
    <n v="10508"/>
    <n v="17"/>
  </r>
  <r>
    <x v="11"/>
    <x v="8"/>
    <s v="44039990 - Logs, non-coniferous (hardwood) nes (saw logs or veneer logs)"/>
    <x v="2"/>
    <n v="272148"/>
    <n v="1410"/>
  </r>
  <r>
    <x v="11"/>
    <x v="9"/>
    <s v="44032040 - Logs, spruce, nes (saw logs or veneer logs)"/>
    <x v="2"/>
    <n v="335073"/>
    <n v="1532"/>
  </r>
  <r>
    <x v="11"/>
    <x v="9"/>
    <s v="44032050 - Logs, pine, nes (saw logs or veneer logs)"/>
    <x v="2"/>
    <n v="540027"/>
    <n v="2285"/>
  </r>
  <r>
    <x v="11"/>
    <x v="9"/>
    <s v="44032061 - Logs, hemlock, nes (saw logs or veneer logs)"/>
    <x v="2"/>
    <n v="2278701"/>
    <n v="24978"/>
  </r>
  <r>
    <x v="11"/>
    <x v="9"/>
    <s v="44032062 - Logs, true fir (including balsam), nes (saw logs or veneer logs)"/>
    <x v="0"/>
    <n v="4816342"/>
    <n v="24706"/>
  </r>
  <r>
    <x v="11"/>
    <x v="9"/>
    <s v="44032062 - Logs, true fir (including balsam), nes (saw logs or veneer logs)"/>
    <x v="2"/>
    <n v="4181762"/>
    <n v="33889"/>
  </r>
  <r>
    <x v="11"/>
    <x v="9"/>
    <s v="44032070 - Logs, cedar, nes (saw logs or veneer logs)"/>
    <x v="2"/>
    <n v="1301104"/>
    <n v="6789"/>
  </r>
  <r>
    <x v="11"/>
    <x v="9"/>
    <s v="44032080 - Logs, Douglas fir, nes (saw logs or veneer logs)"/>
    <x v="7"/>
    <n v="143158"/>
    <n v="865"/>
  </r>
  <r>
    <x v="11"/>
    <x v="9"/>
    <s v="44032080 - Logs, Douglas fir, nes (saw logs or veneer logs)"/>
    <x v="2"/>
    <n v="3809826"/>
    <n v="36459"/>
  </r>
  <r>
    <x v="11"/>
    <x v="9"/>
    <s v="44032090 - Logs, coniferous (softwood), nes (saw logs or veneer logs)"/>
    <x v="2"/>
    <n v="170267"/>
    <n v="2121"/>
  </r>
  <r>
    <x v="11"/>
    <x v="9"/>
    <s v="44039990 - Logs, non-coniferous (hardwood) nes (saw logs or veneer logs)"/>
    <x v="2"/>
    <n v="534160"/>
    <n v="2788"/>
  </r>
  <r>
    <x v="11"/>
    <x v="10"/>
    <s v="44032040 - Logs, spruce, nes (saw logs or veneer logs)"/>
    <x v="0"/>
    <n v="4546220"/>
    <n v="20525"/>
  </r>
  <r>
    <x v="11"/>
    <x v="10"/>
    <s v="44032040 - Logs, spruce, nes (saw logs or veneer logs)"/>
    <x v="2"/>
    <n v="434342"/>
    <n v="1920"/>
  </r>
  <r>
    <x v="11"/>
    <x v="10"/>
    <s v="44032050 - Logs, pine, nes (saw logs or veneer logs)"/>
    <x v="2"/>
    <n v="457859"/>
    <n v="1795"/>
  </r>
  <r>
    <x v="11"/>
    <x v="10"/>
    <s v="44032061 - Logs, hemlock, nes (saw logs or veneer logs)"/>
    <x v="21"/>
    <n v="53080"/>
    <n v="186"/>
  </r>
  <r>
    <x v="11"/>
    <x v="10"/>
    <s v="44032061 - Logs, hemlock, nes (saw logs or veneer logs)"/>
    <x v="0"/>
    <n v="1473361"/>
    <n v="11657"/>
  </r>
  <r>
    <x v="11"/>
    <x v="10"/>
    <s v="44032061 - Logs, hemlock, nes (saw logs or veneer logs)"/>
    <x v="3"/>
    <n v="47350"/>
    <n v="63"/>
  </r>
  <r>
    <x v="11"/>
    <x v="10"/>
    <s v="44032061 - Logs, hemlock, nes (saw logs or veneer logs)"/>
    <x v="2"/>
    <n v="1107418"/>
    <n v="11707"/>
  </r>
  <r>
    <x v="11"/>
    <x v="10"/>
    <s v="44032062 - Logs, true fir (including balsam), nes (saw logs or veneer logs)"/>
    <x v="0"/>
    <n v="11001309"/>
    <n v="67139"/>
  </r>
  <r>
    <x v="11"/>
    <x v="10"/>
    <s v="44032062 - Logs, true fir (including balsam), nes (saw logs or veneer logs)"/>
    <x v="2"/>
    <n v="6086810"/>
    <n v="59141"/>
  </r>
  <r>
    <x v="11"/>
    <x v="10"/>
    <s v="44032070 - Logs, cedar, nes (saw logs or veneer logs)"/>
    <x v="21"/>
    <n v="20788"/>
    <n v="38"/>
  </r>
  <r>
    <x v="11"/>
    <x v="10"/>
    <s v="44032070 - Logs, cedar, nes (saw logs or veneer logs)"/>
    <x v="14"/>
    <n v="30655"/>
    <n v="55"/>
  </r>
  <r>
    <x v="11"/>
    <x v="10"/>
    <s v="44032070 - Logs, cedar, nes (saw logs or veneer logs)"/>
    <x v="0"/>
    <n v="191183"/>
    <n v="899"/>
  </r>
  <r>
    <x v="11"/>
    <x v="10"/>
    <s v="44032070 - Logs, cedar, nes (saw logs or veneer logs)"/>
    <x v="3"/>
    <n v="373177"/>
    <n v="490"/>
  </r>
  <r>
    <x v="11"/>
    <x v="10"/>
    <s v="44032070 - Logs, cedar, nes (saw logs or veneer logs)"/>
    <x v="2"/>
    <n v="1072896"/>
    <n v="5388"/>
  </r>
  <r>
    <x v="11"/>
    <x v="10"/>
    <s v="44032080 - Logs, Douglas fir, nes (saw logs or veneer logs)"/>
    <x v="3"/>
    <n v="140470"/>
    <n v="353"/>
  </r>
  <r>
    <x v="11"/>
    <x v="10"/>
    <s v="44032080 - Logs, Douglas fir, nes (saw logs or veneer logs)"/>
    <x v="2"/>
    <n v="3937657"/>
    <n v="27005"/>
  </r>
  <r>
    <x v="11"/>
    <x v="10"/>
    <s v="44032090 - Logs, coniferous (softwood), nes (saw logs or veneer logs)"/>
    <x v="2"/>
    <n v="72416"/>
    <n v="173"/>
  </r>
  <r>
    <x v="11"/>
    <x v="10"/>
    <s v="44039990 - Logs, non-coniferous (hardwood) nes (saw logs or veneer logs)"/>
    <x v="25"/>
    <n v="20328"/>
    <n v="24"/>
  </r>
  <r>
    <x v="11"/>
    <x v="10"/>
    <s v="44039990 - Logs, non-coniferous (hardwood) nes (saw logs or veneer logs)"/>
    <x v="2"/>
    <n v="277848"/>
    <n v="952"/>
  </r>
  <r>
    <x v="11"/>
    <x v="11"/>
    <s v="44032040 - Logs, spruce, nes (saw logs or veneer logs)"/>
    <x v="0"/>
    <n v="1688797"/>
    <n v="5182"/>
  </r>
  <r>
    <x v="11"/>
    <x v="11"/>
    <s v="44032040 - Logs, spruce, nes (saw logs or veneer logs)"/>
    <x v="2"/>
    <n v="306773"/>
    <n v="1222"/>
  </r>
  <r>
    <x v="11"/>
    <x v="11"/>
    <s v="44032050 - Logs, pine, nes (saw logs or veneer logs)"/>
    <x v="2"/>
    <n v="466927"/>
    <n v="1575"/>
  </r>
  <r>
    <x v="11"/>
    <x v="11"/>
    <s v="44032061 - Logs, hemlock, nes (saw logs or veneer logs)"/>
    <x v="0"/>
    <n v="962619"/>
    <n v="4151"/>
  </r>
  <r>
    <x v="11"/>
    <x v="11"/>
    <s v="44032061 - Logs, hemlock, nes (saw logs or veneer logs)"/>
    <x v="2"/>
    <n v="4193300"/>
    <n v="24070"/>
  </r>
  <r>
    <x v="11"/>
    <x v="11"/>
    <s v="44032062 - Logs, true fir (including balsam), nes (saw logs or veneer logs)"/>
    <x v="0"/>
    <n v="9575960"/>
    <n v="45977"/>
  </r>
  <r>
    <x v="11"/>
    <x v="11"/>
    <s v="44032062 - Logs, true fir (including balsam), nes (saw logs or veneer logs)"/>
    <x v="2"/>
    <n v="2246795"/>
    <n v="25120"/>
  </r>
  <r>
    <x v="11"/>
    <x v="11"/>
    <s v="44032070 - Logs, cedar, nes (saw logs or veneer logs)"/>
    <x v="0"/>
    <n v="632281"/>
    <n v="1658"/>
  </r>
  <r>
    <x v="11"/>
    <x v="11"/>
    <s v="44032070 - Logs, cedar, nes (saw logs or veneer logs)"/>
    <x v="6"/>
    <n v="152796"/>
    <n v="636"/>
  </r>
  <r>
    <x v="11"/>
    <x v="11"/>
    <s v="44032070 - Logs, cedar, nes (saw logs or veneer logs)"/>
    <x v="2"/>
    <n v="436716"/>
    <n v="2364"/>
  </r>
  <r>
    <x v="11"/>
    <x v="11"/>
    <s v="44032080 - Logs, Douglas fir, nes (saw logs or veneer logs)"/>
    <x v="2"/>
    <n v="5846940"/>
    <n v="47391"/>
  </r>
  <r>
    <x v="11"/>
    <x v="11"/>
    <s v="44032090 - Logs, coniferous (softwood), nes (saw logs or veneer logs)"/>
    <x v="2"/>
    <n v="61529"/>
    <n v="106"/>
  </r>
  <r>
    <x v="11"/>
    <x v="11"/>
    <s v="44039930 - Logs, maple, nes (saw logs or veneer logs)"/>
    <x v="7"/>
    <n v="6571"/>
    <n v="46"/>
  </r>
  <r>
    <x v="11"/>
    <x v="11"/>
    <s v="44039990 - Logs, non-coniferous (hardwood) nes (saw logs or veneer logs)"/>
    <x v="6"/>
    <n v="36597"/>
    <n v="176"/>
  </r>
  <r>
    <x v="11"/>
    <x v="11"/>
    <s v="44039990 - Logs, non-coniferous (hardwood) nes (saw logs or veneer logs)"/>
    <x v="2"/>
    <n v="264667"/>
    <n v="1407"/>
  </r>
  <r>
    <x v="12"/>
    <x v="0"/>
    <s v="44032031 - Logs for pulping (pulpwood) balsam, fir and spruce"/>
    <x v="2"/>
    <n v="4195"/>
    <n v="69"/>
  </r>
  <r>
    <x v="12"/>
    <x v="0"/>
    <s v="44032040 - Logs, spruce, nes (saw logs or veneer logs)"/>
    <x v="0"/>
    <n v="4069295"/>
    <n v="16391"/>
  </r>
  <r>
    <x v="12"/>
    <x v="0"/>
    <s v="44032040 - Logs, spruce, nes (saw logs or veneer logs)"/>
    <x v="2"/>
    <n v="371885"/>
    <n v="1325"/>
  </r>
  <r>
    <x v="12"/>
    <x v="0"/>
    <s v="44032050 - Logs, pine, nes (saw logs or veneer logs)"/>
    <x v="2"/>
    <n v="278306"/>
    <n v="1152"/>
  </r>
  <r>
    <x v="12"/>
    <x v="0"/>
    <s v="44032061 - Logs, hemlock, nes (saw logs or veneer logs)"/>
    <x v="9"/>
    <n v="238902"/>
    <n v="1157"/>
  </r>
  <r>
    <x v="12"/>
    <x v="0"/>
    <s v="44032061 - Logs, hemlock, nes (saw logs or veneer logs)"/>
    <x v="0"/>
    <n v="4169049"/>
    <n v="28804"/>
  </r>
  <r>
    <x v="12"/>
    <x v="0"/>
    <s v="44032061 - Logs, hemlock, nes (saw logs or veneer logs)"/>
    <x v="7"/>
    <n v="11502"/>
    <n v="72"/>
  </r>
  <r>
    <x v="12"/>
    <x v="0"/>
    <s v="44032061 - Logs, hemlock, nes (saw logs or veneer logs)"/>
    <x v="2"/>
    <n v="967443"/>
    <n v="12689"/>
  </r>
  <r>
    <x v="12"/>
    <x v="0"/>
    <s v="44032062 - Logs, true fir (including balsam), nes (saw logs or veneer logs)"/>
    <x v="0"/>
    <n v="18482781"/>
    <n v="105645"/>
  </r>
  <r>
    <x v="12"/>
    <x v="0"/>
    <s v="44032062 - Logs, true fir (including balsam), nes (saw logs or veneer logs)"/>
    <x v="2"/>
    <n v="2531296"/>
    <n v="26532"/>
  </r>
  <r>
    <x v="12"/>
    <x v="0"/>
    <s v="44032070 - Logs, cedar, nes (saw logs or veneer logs)"/>
    <x v="0"/>
    <n v="465496"/>
    <n v="1540"/>
  </r>
  <r>
    <x v="12"/>
    <x v="0"/>
    <s v="44032070 - Logs, cedar, nes (saw logs or veneer logs)"/>
    <x v="2"/>
    <n v="2238545"/>
    <n v="11445"/>
  </r>
  <r>
    <x v="12"/>
    <x v="0"/>
    <s v="44032080 - Logs, Douglas fir, nes (saw logs or veneer logs)"/>
    <x v="6"/>
    <n v="199208"/>
    <n v="517"/>
  </r>
  <r>
    <x v="12"/>
    <x v="0"/>
    <s v="44032080 - Logs, Douglas fir, nes (saw logs or veneer logs)"/>
    <x v="2"/>
    <n v="4199943"/>
    <n v="34323"/>
  </r>
  <r>
    <x v="12"/>
    <x v="0"/>
    <s v="44032090 - Logs, coniferous (softwood), nes (saw logs or veneer logs)"/>
    <x v="2"/>
    <n v="71711"/>
    <n v="198"/>
  </r>
  <r>
    <x v="12"/>
    <x v="1"/>
    <s v="44032040 - Logs, spruce, nes (saw logs or veneer logs)"/>
    <x v="0"/>
    <n v="3118862"/>
    <n v="11528"/>
  </r>
  <r>
    <x v="12"/>
    <x v="1"/>
    <s v="44032040 - Logs, spruce, nes (saw logs or veneer logs)"/>
    <x v="2"/>
    <n v="523310"/>
    <n v="2342"/>
  </r>
  <r>
    <x v="12"/>
    <x v="1"/>
    <s v="44032050 - Logs, pine, nes (saw logs or veneer logs)"/>
    <x v="2"/>
    <n v="331938"/>
    <n v="1606"/>
  </r>
  <r>
    <x v="12"/>
    <x v="1"/>
    <s v="44032061 - Logs, hemlock, nes (saw logs or veneer logs)"/>
    <x v="0"/>
    <n v="1962394"/>
    <n v="16514"/>
  </r>
  <r>
    <x v="12"/>
    <x v="1"/>
    <s v="44032061 - Logs, hemlock, nes (saw logs or veneer logs)"/>
    <x v="2"/>
    <n v="2387678"/>
    <n v="34702"/>
  </r>
  <r>
    <x v="12"/>
    <x v="1"/>
    <s v="44032062 - Logs, true fir (including balsam), nes (saw logs or veneer logs)"/>
    <x v="0"/>
    <n v="9639066"/>
    <n v="60144"/>
  </r>
  <r>
    <x v="12"/>
    <x v="1"/>
    <s v="44032062 - Logs, true fir (including balsam), nes (saw logs or veneer logs)"/>
    <x v="2"/>
    <n v="9931974"/>
    <n v="95511"/>
  </r>
  <r>
    <x v="12"/>
    <x v="1"/>
    <s v="44032070 - Logs, cedar, nes (saw logs or veneer logs)"/>
    <x v="0"/>
    <n v="1679904"/>
    <n v="8963"/>
  </r>
  <r>
    <x v="12"/>
    <x v="1"/>
    <s v="44032070 - Logs, cedar, nes (saw logs or veneer logs)"/>
    <x v="2"/>
    <n v="4046149"/>
    <n v="21637"/>
  </r>
  <r>
    <x v="12"/>
    <x v="1"/>
    <s v="44032080 - Logs, Douglas fir, nes (saw logs or veneer logs)"/>
    <x v="2"/>
    <n v="3961245"/>
    <n v="38237"/>
  </r>
  <r>
    <x v="12"/>
    <x v="1"/>
    <s v="44032090 - Logs, coniferous (softwood), nes (saw logs or veneer logs)"/>
    <x v="2"/>
    <n v="59580"/>
    <n v="237"/>
  </r>
  <r>
    <x v="12"/>
    <x v="1"/>
    <s v="44039930 - Logs, maple, nes (saw logs or veneer logs)"/>
    <x v="7"/>
    <n v="6399"/>
    <n v="25"/>
  </r>
  <r>
    <x v="12"/>
    <x v="1"/>
    <s v="44039990 - Logs, non-coniferous (hardwood) nes (saw logs or veneer logs)"/>
    <x v="0"/>
    <n v="77653"/>
    <n v="109"/>
  </r>
  <r>
    <x v="12"/>
    <x v="2"/>
    <s v="44032031 - Logs for pulping (pulpwood) balsam, fir and spruce"/>
    <x v="2"/>
    <n v="424065"/>
    <n v="6169"/>
  </r>
  <r>
    <x v="12"/>
    <x v="2"/>
    <s v="44032040 - Logs, spruce, nes (saw logs or veneer logs)"/>
    <x v="0"/>
    <n v="391391"/>
    <n v="1701"/>
  </r>
  <r>
    <x v="12"/>
    <x v="2"/>
    <s v="44032040 - Logs, spruce, nes (saw logs or veneer logs)"/>
    <x v="2"/>
    <n v="697118"/>
    <n v="2576"/>
  </r>
  <r>
    <x v="12"/>
    <x v="2"/>
    <s v="44032050 - Logs, pine, nes (saw logs or veneer logs)"/>
    <x v="2"/>
    <n v="700804"/>
    <n v="3012"/>
  </r>
  <r>
    <x v="12"/>
    <x v="2"/>
    <s v="44032061 - Logs, hemlock, nes (saw logs or veneer logs)"/>
    <x v="0"/>
    <n v="185811"/>
    <n v="1597"/>
  </r>
  <r>
    <x v="12"/>
    <x v="2"/>
    <s v="44032061 - Logs, hemlock, nes (saw logs or veneer logs)"/>
    <x v="7"/>
    <n v="583093"/>
    <n v="4629"/>
  </r>
  <r>
    <x v="12"/>
    <x v="2"/>
    <s v="44032061 - Logs, hemlock, nes (saw logs or veneer logs)"/>
    <x v="2"/>
    <n v="2035217"/>
    <n v="24174"/>
  </r>
  <r>
    <x v="12"/>
    <x v="2"/>
    <s v="44032062 - Logs, true fir (including balsam), nes (saw logs or veneer logs)"/>
    <x v="0"/>
    <n v="4962062"/>
    <n v="30754"/>
  </r>
  <r>
    <x v="12"/>
    <x v="2"/>
    <s v="44032062 - Logs, true fir (including balsam), nes (saw logs or veneer logs)"/>
    <x v="7"/>
    <n v="532624"/>
    <n v="2202"/>
  </r>
  <r>
    <x v="12"/>
    <x v="2"/>
    <s v="44032062 - Logs, true fir (including balsam), nes (saw logs or veneer logs)"/>
    <x v="2"/>
    <n v="5902173"/>
    <n v="55995"/>
  </r>
  <r>
    <x v="12"/>
    <x v="2"/>
    <s v="44032070 - Logs, cedar, nes (saw logs or veneer logs)"/>
    <x v="2"/>
    <n v="4943833"/>
    <n v="23660"/>
  </r>
  <r>
    <x v="12"/>
    <x v="2"/>
    <s v="44032080 - Logs, Douglas fir, nes (saw logs or veneer logs)"/>
    <x v="0"/>
    <n v="133485"/>
    <n v="674"/>
  </r>
  <r>
    <x v="12"/>
    <x v="2"/>
    <s v="44032080 - Logs, Douglas fir, nes (saw logs or veneer logs)"/>
    <x v="7"/>
    <n v="39542"/>
    <n v="198"/>
  </r>
  <r>
    <x v="12"/>
    <x v="2"/>
    <s v="44032080 - Logs, Douglas fir, nes (saw logs or veneer logs)"/>
    <x v="6"/>
    <n v="119276"/>
    <n v="444"/>
  </r>
  <r>
    <x v="12"/>
    <x v="2"/>
    <s v="44032080 - Logs, Douglas fir, nes (saw logs or veneer logs)"/>
    <x v="2"/>
    <n v="2934738"/>
    <n v="21241"/>
  </r>
  <r>
    <x v="12"/>
    <x v="2"/>
    <s v="44032090 - Logs, coniferous (softwood), nes (saw logs or veneer logs)"/>
    <x v="2"/>
    <n v="101401"/>
    <n v="497"/>
  </r>
  <r>
    <x v="12"/>
    <x v="2"/>
    <s v="44039920 - Logs, birch, nes (saw logs or veneer logs)"/>
    <x v="6"/>
    <n v="54690"/>
    <n v="123"/>
  </r>
  <r>
    <x v="12"/>
    <x v="2"/>
    <s v="44039930 - Logs, maple, nes (saw logs or veneer logs)"/>
    <x v="7"/>
    <n v="36280"/>
    <n v="118"/>
  </r>
  <r>
    <x v="12"/>
    <x v="2"/>
    <s v="44039930 - Logs, maple, nes (saw logs or veneer logs)"/>
    <x v="6"/>
    <n v="48872"/>
    <n v="62"/>
  </r>
  <r>
    <x v="12"/>
    <x v="2"/>
    <s v="44039990 - Logs, non-coniferous (hardwood) nes (saw logs or veneer logs)"/>
    <x v="2"/>
    <n v="9504"/>
    <n v="19"/>
  </r>
  <r>
    <x v="12"/>
    <x v="3"/>
    <s v="44032040 - Logs, spruce, nes (saw logs or veneer logs)"/>
    <x v="0"/>
    <n v="135920"/>
    <n v="997"/>
  </r>
  <r>
    <x v="12"/>
    <x v="3"/>
    <s v="44032040 - Logs, spruce, nes (saw logs or veneer logs)"/>
    <x v="2"/>
    <n v="784050"/>
    <n v="3785"/>
  </r>
  <r>
    <x v="12"/>
    <x v="3"/>
    <s v="44032050 - Logs, pine, nes (saw logs or veneer logs)"/>
    <x v="2"/>
    <n v="655616"/>
    <n v="2881"/>
  </r>
  <r>
    <x v="12"/>
    <x v="3"/>
    <s v="44032061 - Logs, hemlock, nes (saw logs or veneer logs)"/>
    <x v="0"/>
    <n v="57232"/>
    <n v="486"/>
  </r>
  <r>
    <x v="12"/>
    <x v="3"/>
    <s v="44032061 - Logs, hemlock, nes (saw logs or veneer logs)"/>
    <x v="2"/>
    <n v="997974"/>
    <n v="16481"/>
  </r>
  <r>
    <x v="12"/>
    <x v="3"/>
    <s v="44032062 - Logs, true fir (including balsam), nes (saw logs or veneer logs)"/>
    <x v="0"/>
    <n v="1369040"/>
    <n v="11138"/>
  </r>
  <r>
    <x v="12"/>
    <x v="3"/>
    <s v="44032062 - Logs, true fir (including balsam), nes (saw logs or veneer logs)"/>
    <x v="2"/>
    <n v="5303149"/>
    <n v="52286"/>
  </r>
  <r>
    <x v="12"/>
    <x v="3"/>
    <s v="44032070 - Logs, cedar, nes (saw logs or veneer logs)"/>
    <x v="3"/>
    <n v="300"/>
    <n v="1"/>
  </r>
  <r>
    <x v="12"/>
    <x v="3"/>
    <s v="44032070 - Logs, cedar, nes (saw logs or veneer logs)"/>
    <x v="2"/>
    <n v="1748065"/>
    <n v="9976"/>
  </r>
  <r>
    <x v="12"/>
    <x v="3"/>
    <s v="44032080 - Logs, Douglas fir, nes (saw logs or veneer logs)"/>
    <x v="6"/>
    <n v="256785"/>
    <n v="1173"/>
  </r>
  <r>
    <x v="12"/>
    <x v="3"/>
    <s v="44032080 - Logs, Douglas fir, nes (saw logs or veneer logs)"/>
    <x v="2"/>
    <n v="592572"/>
    <n v="6740"/>
  </r>
  <r>
    <x v="12"/>
    <x v="3"/>
    <s v="44032090 - Logs, coniferous (softwood), nes (saw logs or veneer logs)"/>
    <x v="2"/>
    <n v="21800"/>
    <n v="94"/>
  </r>
  <r>
    <x v="12"/>
    <x v="3"/>
    <s v="44039920 - Logs, birch, nes (saw logs or veneer logs)"/>
    <x v="6"/>
    <n v="11947"/>
    <n v="53"/>
  </r>
  <r>
    <x v="12"/>
    <x v="3"/>
    <s v="44039930 - Logs, maple, nes (saw logs or veneer logs)"/>
    <x v="7"/>
    <n v="4049"/>
    <n v="16"/>
  </r>
  <r>
    <x v="12"/>
    <x v="3"/>
    <s v="44039930 - Logs, maple, nes (saw logs or veneer logs)"/>
    <x v="6"/>
    <n v="211830"/>
    <n v="1135"/>
  </r>
  <r>
    <x v="12"/>
    <x v="3"/>
    <s v="44039990 - Logs, non-coniferous (hardwood) nes (saw logs or veneer logs)"/>
    <x v="2"/>
    <n v="22047"/>
    <n v="80"/>
  </r>
  <r>
    <x v="12"/>
    <x v="4"/>
    <s v="44032040 - Logs, spruce, nes (saw logs or veneer logs)"/>
    <x v="0"/>
    <n v="792628"/>
    <n v="4417"/>
  </r>
  <r>
    <x v="12"/>
    <x v="4"/>
    <s v="44032040 - Logs, spruce, nes (saw logs or veneer logs)"/>
    <x v="7"/>
    <n v="129679"/>
    <n v="558"/>
  </r>
  <r>
    <x v="12"/>
    <x v="4"/>
    <s v="44032040 - Logs, spruce, nes (saw logs or veneer logs)"/>
    <x v="2"/>
    <n v="739197"/>
    <n v="3062"/>
  </r>
  <r>
    <x v="12"/>
    <x v="4"/>
    <s v="44032050 - Logs, pine, nes (saw logs or veneer logs)"/>
    <x v="2"/>
    <n v="852627"/>
    <n v="3714"/>
  </r>
  <r>
    <x v="12"/>
    <x v="4"/>
    <s v="44032061 - Logs, hemlock, nes (saw logs or veneer logs)"/>
    <x v="0"/>
    <n v="276717"/>
    <n v="2046"/>
  </r>
  <r>
    <x v="12"/>
    <x v="4"/>
    <s v="44032061 - Logs, hemlock, nes (saw logs or veneer logs)"/>
    <x v="2"/>
    <n v="5774923"/>
    <n v="35105"/>
  </r>
  <r>
    <x v="12"/>
    <x v="4"/>
    <s v="44032062 - Logs, true fir (including balsam), nes (saw logs or veneer logs)"/>
    <x v="0"/>
    <n v="9377900"/>
    <n v="46027"/>
  </r>
  <r>
    <x v="12"/>
    <x v="4"/>
    <s v="44032062 - Logs, true fir (including balsam), nes (saw logs or veneer logs)"/>
    <x v="2"/>
    <n v="7676646"/>
    <n v="59736"/>
  </r>
  <r>
    <x v="12"/>
    <x v="4"/>
    <s v="44032070 - Logs, cedar, nes (saw logs or veneer logs)"/>
    <x v="0"/>
    <n v="700468"/>
    <n v="4706"/>
  </r>
  <r>
    <x v="12"/>
    <x v="4"/>
    <s v="44032070 - Logs, cedar, nes (saw logs or veneer logs)"/>
    <x v="2"/>
    <n v="2787652"/>
    <n v="14420"/>
  </r>
  <r>
    <x v="12"/>
    <x v="4"/>
    <s v="44032080 - Logs, Douglas fir, nes (saw logs or veneer logs)"/>
    <x v="6"/>
    <n v="132368"/>
    <n v="236"/>
  </r>
  <r>
    <x v="12"/>
    <x v="4"/>
    <s v="44032080 - Logs, Douglas fir, nes (saw logs or veneer logs)"/>
    <x v="2"/>
    <n v="1960792"/>
    <n v="19399"/>
  </r>
  <r>
    <x v="12"/>
    <x v="4"/>
    <s v="44032090 - Logs, coniferous (softwood), nes (saw logs or veneer logs)"/>
    <x v="2"/>
    <n v="42980"/>
    <n v="530"/>
  </r>
  <r>
    <x v="12"/>
    <x v="4"/>
    <s v="44039911 - Logs for pulping (pulpwood) poplar, aspen and cottonwood"/>
    <x v="2"/>
    <n v="10394"/>
    <n v="65"/>
  </r>
  <r>
    <x v="12"/>
    <x v="4"/>
    <s v="44039930 - Logs, maple, nes (saw logs or veneer logs)"/>
    <x v="7"/>
    <n v="24911"/>
    <n v="127"/>
  </r>
  <r>
    <x v="12"/>
    <x v="5"/>
    <s v="44032039 - Logs for pulping (pulpwood) softwood, nes"/>
    <x v="2"/>
    <n v="99320"/>
    <n v="330"/>
  </r>
  <r>
    <x v="12"/>
    <x v="5"/>
    <s v="44032040 - Logs, spruce, nes (saw logs or veneer logs)"/>
    <x v="0"/>
    <n v="157967"/>
    <n v="1047"/>
  </r>
  <r>
    <x v="12"/>
    <x v="5"/>
    <s v="44032040 - Logs, spruce, nes (saw logs or veneer logs)"/>
    <x v="2"/>
    <n v="646225"/>
    <n v="2796"/>
  </r>
  <r>
    <x v="12"/>
    <x v="5"/>
    <s v="44032050 - Logs, pine, nes (saw logs or veneer logs)"/>
    <x v="2"/>
    <n v="639503"/>
    <n v="2890"/>
  </r>
  <r>
    <x v="12"/>
    <x v="5"/>
    <s v="44032061 - Logs, hemlock, nes (saw logs or veneer logs)"/>
    <x v="0"/>
    <n v="674133"/>
    <n v="5511"/>
  </r>
  <r>
    <x v="12"/>
    <x v="5"/>
    <s v="44032061 - Logs, hemlock, nes (saw logs or veneer logs)"/>
    <x v="2"/>
    <n v="2509706"/>
    <n v="28827"/>
  </r>
  <r>
    <x v="12"/>
    <x v="5"/>
    <s v="44032062 - Logs, true fir (including balsam), nes (saw logs or veneer logs)"/>
    <x v="0"/>
    <n v="11244754"/>
    <n v="63415"/>
  </r>
  <r>
    <x v="12"/>
    <x v="5"/>
    <s v="44032062 - Logs, true fir (including balsam), nes (saw logs or veneer logs)"/>
    <x v="2"/>
    <n v="9869627"/>
    <n v="66756"/>
  </r>
  <r>
    <x v="12"/>
    <x v="5"/>
    <s v="44032070 - Logs, cedar, nes (saw logs or veneer logs)"/>
    <x v="0"/>
    <n v="117039"/>
    <n v="235"/>
  </r>
  <r>
    <x v="12"/>
    <x v="5"/>
    <s v="44032070 - Logs, cedar, nes (saw logs or veneer logs)"/>
    <x v="6"/>
    <n v="234026"/>
    <n v="1366"/>
  </r>
  <r>
    <x v="12"/>
    <x v="5"/>
    <s v="44032070 - Logs, cedar, nes (saw logs or veneer logs)"/>
    <x v="2"/>
    <n v="4317146"/>
    <n v="15743"/>
  </r>
  <r>
    <x v="12"/>
    <x v="5"/>
    <s v="44032080 - Logs, Douglas fir, nes (saw logs or veneer logs)"/>
    <x v="14"/>
    <n v="26037"/>
    <n v="136"/>
  </r>
  <r>
    <x v="12"/>
    <x v="5"/>
    <s v="44032080 - Logs, Douglas fir, nes (saw logs or veneer logs)"/>
    <x v="0"/>
    <n v="1299454"/>
    <n v="6841"/>
  </r>
  <r>
    <x v="12"/>
    <x v="5"/>
    <s v="44032080 - Logs, Douglas fir, nes (saw logs or veneer logs)"/>
    <x v="6"/>
    <n v="279327"/>
    <n v="1234"/>
  </r>
  <r>
    <x v="12"/>
    <x v="5"/>
    <s v="44032080 - Logs, Douglas fir, nes (saw logs or veneer logs)"/>
    <x v="2"/>
    <n v="224659"/>
    <n v="1614"/>
  </r>
  <r>
    <x v="12"/>
    <x v="5"/>
    <s v="44032090 - Logs, coniferous (softwood), nes (saw logs or veneer logs)"/>
    <x v="2"/>
    <n v="115401"/>
    <n v="351"/>
  </r>
  <r>
    <x v="12"/>
    <x v="6"/>
    <s v="44032040 - Logs, spruce, nes (saw logs or veneer logs)"/>
    <x v="2"/>
    <n v="597369"/>
    <n v="2746"/>
  </r>
  <r>
    <x v="12"/>
    <x v="6"/>
    <s v="44032050 - Logs, pine, nes (saw logs or veneer logs)"/>
    <x v="2"/>
    <n v="838402"/>
    <n v="3343"/>
  </r>
  <r>
    <x v="12"/>
    <x v="6"/>
    <s v="44032061 - Logs, hemlock, nes (saw logs or veneer logs)"/>
    <x v="0"/>
    <n v="1411321"/>
    <n v="12442"/>
  </r>
  <r>
    <x v="12"/>
    <x v="6"/>
    <s v="44032061 - Logs, hemlock, nes (saw logs or veneer logs)"/>
    <x v="2"/>
    <n v="2416532"/>
    <n v="33670"/>
  </r>
  <r>
    <x v="12"/>
    <x v="6"/>
    <s v="44032062 - Logs, true fir (including balsam), nes (saw logs or veneer logs)"/>
    <x v="0"/>
    <n v="14900784"/>
    <n v="77331"/>
  </r>
  <r>
    <x v="12"/>
    <x v="6"/>
    <s v="44032062 - Logs, true fir (including balsam), nes (saw logs or veneer logs)"/>
    <x v="2"/>
    <n v="6788230"/>
    <n v="53106"/>
  </r>
  <r>
    <x v="12"/>
    <x v="6"/>
    <s v="44032070 - Logs, cedar, nes (saw logs or veneer logs)"/>
    <x v="6"/>
    <n v="383131"/>
    <n v="910"/>
  </r>
  <r>
    <x v="12"/>
    <x v="6"/>
    <s v="44032070 - Logs, cedar, nes (saw logs or veneer logs)"/>
    <x v="2"/>
    <n v="4683023"/>
    <n v="23612"/>
  </r>
  <r>
    <x v="12"/>
    <x v="6"/>
    <s v="44032080 - Logs, Douglas fir, nes (saw logs or veneer logs)"/>
    <x v="7"/>
    <n v="43929"/>
    <n v="86"/>
  </r>
  <r>
    <x v="12"/>
    <x v="6"/>
    <s v="44032080 - Logs, Douglas fir, nes (saw logs or veneer logs)"/>
    <x v="2"/>
    <n v="1989337"/>
    <n v="17132"/>
  </r>
  <r>
    <x v="12"/>
    <x v="6"/>
    <s v="44032090 - Logs, coniferous (softwood), nes (saw logs or veneer logs)"/>
    <x v="2"/>
    <n v="111168"/>
    <n v="504"/>
  </r>
  <r>
    <x v="12"/>
    <x v="7"/>
    <s v="44032039 - Logs for pulping (pulpwood) softwood, nes"/>
    <x v="2"/>
    <n v="24782"/>
    <n v="60"/>
  </r>
  <r>
    <x v="12"/>
    <x v="7"/>
    <s v="44032040 - Logs, spruce, nes (saw logs or veneer logs)"/>
    <x v="2"/>
    <n v="611582"/>
    <n v="2590"/>
  </r>
  <r>
    <x v="12"/>
    <x v="7"/>
    <s v="44032050 - Logs, pine, nes (saw logs or veneer logs)"/>
    <x v="0"/>
    <n v="18086"/>
    <n v="301"/>
  </r>
  <r>
    <x v="12"/>
    <x v="7"/>
    <s v="44032050 - Logs, pine, nes (saw logs or veneer logs)"/>
    <x v="2"/>
    <n v="604947"/>
    <n v="2929"/>
  </r>
  <r>
    <x v="12"/>
    <x v="7"/>
    <s v="44032061 - Logs, hemlock, nes (saw logs or veneer logs)"/>
    <x v="0"/>
    <n v="903901"/>
    <n v="6109"/>
  </r>
  <r>
    <x v="12"/>
    <x v="7"/>
    <s v="44032061 - Logs, hemlock, nes (saw logs or veneer logs)"/>
    <x v="2"/>
    <n v="2983757"/>
    <n v="39545"/>
  </r>
  <r>
    <x v="12"/>
    <x v="7"/>
    <s v="44032062 - Logs, true fir (including balsam), nes (saw logs or veneer logs)"/>
    <x v="0"/>
    <n v="9374083"/>
    <n v="54008"/>
  </r>
  <r>
    <x v="12"/>
    <x v="7"/>
    <s v="44032062 - Logs, true fir (including balsam), nes (saw logs or veneer logs)"/>
    <x v="2"/>
    <n v="4008995"/>
    <n v="31630"/>
  </r>
  <r>
    <x v="12"/>
    <x v="7"/>
    <s v="44032070 - Logs, cedar, nes (saw logs or veneer logs)"/>
    <x v="0"/>
    <n v="835089"/>
    <n v="2682"/>
  </r>
  <r>
    <x v="12"/>
    <x v="7"/>
    <s v="44032070 - Logs, cedar, nes (saw logs or veneer logs)"/>
    <x v="2"/>
    <n v="5781431"/>
    <n v="26468"/>
  </r>
  <r>
    <x v="12"/>
    <x v="7"/>
    <s v="44032080 - Logs, Douglas fir, nes (saw logs or veneer logs)"/>
    <x v="0"/>
    <n v="515108"/>
    <n v="2558"/>
  </r>
  <r>
    <x v="12"/>
    <x v="7"/>
    <s v="44032080 - Logs, Douglas fir, nes (saw logs or veneer logs)"/>
    <x v="7"/>
    <n v="118897"/>
    <n v="300"/>
  </r>
  <r>
    <x v="12"/>
    <x v="7"/>
    <s v="44032080 - Logs, Douglas fir, nes (saw logs or veneer logs)"/>
    <x v="6"/>
    <n v="49075"/>
    <n v="299"/>
  </r>
  <r>
    <x v="12"/>
    <x v="7"/>
    <s v="44032080 - Logs, Douglas fir, nes (saw logs or veneer logs)"/>
    <x v="2"/>
    <n v="3251471"/>
    <n v="30114"/>
  </r>
  <r>
    <x v="12"/>
    <x v="7"/>
    <s v="44032090 - Logs, coniferous (softwood), nes (saw logs or veneer logs)"/>
    <x v="0"/>
    <n v="11526"/>
    <n v="713"/>
  </r>
  <r>
    <x v="12"/>
    <x v="7"/>
    <s v="44032090 - Logs, coniferous (softwood), nes (saw logs or veneer logs)"/>
    <x v="2"/>
    <n v="147461"/>
    <n v="1228"/>
  </r>
  <r>
    <x v="12"/>
    <x v="7"/>
    <s v="44039940 - Logs, poplar, aspen and cottonwood, nes (saw logs or veneer logs)"/>
    <x v="2"/>
    <n v="966353"/>
    <n v="12467"/>
  </r>
  <r>
    <x v="12"/>
    <x v="7"/>
    <s v="44039990 - Logs, non-coniferous (hardwood) nes (saw logs or veneer logs)"/>
    <x v="6"/>
    <n v="28503"/>
    <n v="497"/>
  </r>
  <r>
    <x v="12"/>
    <x v="8"/>
    <s v="44032040 - Logs, spruce, nes (saw logs or veneer logs)"/>
    <x v="0"/>
    <n v="587179"/>
    <n v="4935"/>
  </r>
  <r>
    <x v="12"/>
    <x v="8"/>
    <s v="44032040 - Logs, spruce, nes (saw logs or veneer logs)"/>
    <x v="2"/>
    <n v="590121"/>
    <n v="2022"/>
  </r>
  <r>
    <x v="12"/>
    <x v="8"/>
    <s v="44032050 - Logs, pine, nes (saw logs or veneer logs)"/>
    <x v="0"/>
    <n v="97100"/>
    <n v="62"/>
  </r>
  <r>
    <x v="12"/>
    <x v="8"/>
    <s v="44032050 - Logs, pine, nes (saw logs or veneer logs)"/>
    <x v="2"/>
    <n v="608965"/>
    <n v="3076"/>
  </r>
  <r>
    <x v="12"/>
    <x v="8"/>
    <s v="44032061 - Logs, hemlock, nes (saw logs or veneer logs)"/>
    <x v="0"/>
    <n v="1628363"/>
    <n v="15069"/>
  </r>
  <r>
    <x v="12"/>
    <x v="8"/>
    <s v="44032061 - Logs, hemlock, nes (saw logs or veneer logs)"/>
    <x v="2"/>
    <n v="1438496"/>
    <n v="20498"/>
  </r>
  <r>
    <x v="12"/>
    <x v="8"/>
    <s v="44032062 - Logs, true fir (including balsam), nes (saw logs or veneer logs)"/>
    <x v="0"/>
    <n v="12653371"/>
    <n v="59936"/>
  </r>
  <r>
    <x v="12"/>
    <x v="8"/>
    <s v="44032062 - Logs, true fir (including balsam), nes (saw logs or veneer logs)"/>
    <x v="2"/>
    <n v="4388089"/>
    <n v="36486"/>
  </r>
  <r>
    <x v="12"/>
    <x v="8"/>
    <s v="44032070 - Logs, cedar, nes (saw logs or veneer logs)"/>
    <x v="0"/>
    <n v="1547914"/>
    <n v="4856"/>
  </r>
  <r>
    <x v="12"/>
    <x v="8"/>
    <s v="44032070 - Logs, cedar, nes (saw logs or veneer logs)"/>
    <x v="7"/>
    <n v="78847"/>
    <n v="286"/>
  </r>
  <r>
    <x v="12"/>
    <x v="8"/>
    <s v="44032070 - Logs, cedar, nes (saw logs or veneer logs)"/>
    <x v="6"/>
    <n v="198000"/>
    <n v="932"/>
  </r>
  <r>
    <x v="12"/>
    <x v="8"/>
    <s v="44032070 - Logs, cedar, nes (saw logs or veneer logs)"/>
    <x v="2"/>
    <n v="1558126"/>
    <n v="7492"/>
  </r>
  <r>
    <x v="12"/>
    <x v="8"/>
    <s v="44032080 - Logs, Douglas fir, nes (saw logs or veneer logs)"/>
    <x v="0"/>
    <n v="21015"/>
    <n v="234"/>
  </r>
  <r>
    <x v="12"/>
    <x v="8"/>
    <s v="44032080 - Logs, Douglas fir, nes (saw logs or veneer logs)"/>
    <x v="7"/>
    <n v="80324"/>
    <n v="298"/>
  </r>
  <r>
    <x v="12"/>
    <x v="8"/>
    <s v="44032080 - Logs, Douglas fir, nes (saw logs or veneer logs)"/>
    <x v="3"/>
    <n v="91199"/>
    <n v="2600"/>
  </r>
  <r>
    <x v="12"/>
    <x v="8"/>
    <s v="44032080 - Logs, Douglas fir, nes (saw logs or veneer logs)"/>
    <x v="2"/>
    <n v="982871"/>
    <n v="8327"/>
  </r>
  <r>
    <x v="12"/>
    <x v="8"/>
    <s v="44032090 - Logs, coniferous (softwood), nes (saw logs or veneer logs)"/>
    <x v="0"/>
    <n v="247079"/>
    <n v="2132"/>
  </r>
  <r>
    <x v="12"/>
    <x v="8"/>
    <s v="44032090 - Logs, coniferous (softwood), nes (saw logs or veneer logs)"/>
    <x v="2"/>
    <n v="448251"/>
    <n v="2378"/>
  </r>
  <r>
    <x v="12"/>
    <x v="8"/>
    <s v="44039200 - Logs, Beech (Fagus spp)"/>
    <x v="28"/>
    <n v="13392"/>
    <n v="64"/>
  </r>
  <r>
    <x v="12"/>
    <x v="9"/>
    <s v="44032040 - Logs, spruce, nes (saw logs or veneer logs)"/>
    <x v="0"/>
    <n v="722726"/>
    <n v="4763"/>
  </r>
  <r>
    <x v="12"/>
    <x v="9"/>
    <s v="44032040 - Logs, spruce, nes (saw logs or veneer logs)"/>
    <x v="2"/>
    <n v="575603"/>
    <n v="1973"/>
  </r>
  <r>
    <x v="12"/>
    <x v="9"/>
    <s v="44032050 - Logs, pine, nes (saw logs or veneer logs)"/>
    <x v="0"/>
    <n v="2682"/>
    <n v="61"/>
  </r>
  <r>
    <x v="12"/>
    <x v="9"/>
    <s v="44032050 - Logs, pine, nes (saw logs or veneer logs)"/>
    <x v="2"/>
    <n v="535651"/>
    <n v="2516"/>
  </r>
  <r>
    <x v="12"/>
    <x v="9"/>
    <s v="44032061 - Logs, hemlock, nes (saw logs or veneer logs)"/>
    <x v="0"/>
    <n v="1426391"/>
    <n v="13983"/>
  </r>
  <r>
    <x v="12"/>
    <x v="9"/>
    <s v="44032061 - Logs, hemlock, nes (saw logs or veneer logs)"/>
    <x v="2"/>
    <n v="1349010"/>
    <n v="17854"/>
  </r>
  <r>
    <x v="12"/>
    <x v="9"/>
    <s v="44032062 - Logs, true fir (including balsam), nes (saw logs or veneer logs)"/>
    <x v="0"/>
    <n v="4319664"/>
    <n v="25250"/>
  </r>
  <r>
    <x v="12"/>
    <x v="9"/>
    <s v="44032062 - Logs, true fir (including balsam), nes (saw logs or veneer logs)"/>
    <x v="2"/>
    <n v="7244661"/>
    <n v="59902"/>
  </r>
  <r>
    <x v="12"/>
    <x v="9"/>
    <s v="44032070 - Logs, cedar, nes (saw logs or veneer logs)"/>
    <x v="0"/>
    <n v="128000"/>
    <n v="231"/>
  </r>
  <r>
    <x v="12"/>
    <x v="9"/>
    <s v="44032070 - Logs, cedar, nes (saw logs or veneer logs)"/>
    <x v="2"/>
    <n v="3089729"/>
    <n v="18896"/>
  </r>
  <r>
    <x v="12"/>
    <x v="9"/>
    <s v="44032080 - Logs, Douglas fir, nes (saw logs or veneer logs)"/>
    <x v="2"/>
    <n v="641407"/>
    <n v="4100"/>
  </r>
  <r>
    <x v="12"/>
    <x v="9"/>
    <s v="44032090 - Logs, coniferous (softwood), nes (saw logs or veneer logs)"/>
    <x v="24"/>
    <n v="9928"/>
    <n v="47"/>
  </r>
  <r>
    <x v="12"/>
    <x v="9"/>
    <s v="44032090 - Logs, coniferous (softwood), nes (saw logs or veneer logs)"/>
    <x v="7"/>
    <n v="9005"/>
    <n v="84"/>
  </r>
  <r>
    <x v="12"/>
    <x v="9"/>
    <s v="44032090 - Logs, coniferous (softwood), nes (saw logs or veneer logs)"/>
    <x v="2"/>
    <n v="652138"/>
    <n v="3674"/>
  </r>
  <r>
    <x v="12"/>
    <x v="9"/>
    <s v="44039930 - Logs, maple, nes (saw logs or veneer logs)"/>
    <x v="2"/>
    <n v="28140"/>
    <n v="12"/>
  </r>
  <r>
    <x v="12"/>
    <x v="10"/>
    <s v="44032031 - Logs for pulping (pulpwood) balsam, fir and spruce"/>
    <x v="2"/>
    <n v="109116"/>
    <n v="538"/>
  </r>
  <r>
    <x v="12"/>
    <x v="10"/>
    <s v="44032040 - Logs, spruce, nes (saw logs or veneer logs)"/>
    <x v="0"/>
    <n v="1347956"/>
    <n v="9971"/>
  </r>
  <r>
    <x v="12"/>
    <x v="10"/>
    <s v="44032040 - Logs, spruce, nes (saw logs or veneer logs)"/>
    <x v="7"/>
    <n v="378343"/>
    <n v="4544"/>
  </r>
  <r>
    <x v="12"/>
    <x v="10"/>
    <s v="44032040 - Logs, spruce, nes (saw logs or veneer logs)"/>
    <x v="2"/>
    <n v="565130"/>
    <n v="2182"/>
  </r>
  <r>
    <x v="12"/>
    <x v="10"/>
    <s v="44032050 - Logs, pine, nes (saw logs or veneer logs)"/>
    <x v="2"/>
    <n v="406209"/>
    <n v="1902"/>
  </r>
  <r>
    <x v="12"/>
    <x v="10"/>
    <s v="44032061 - Logs, hemlock, nes (saw logs or veneer logs)"/>
    <x v="0"/>
    <n v="955519"/>
    <n v="8704"/>
  </r>
  <r>
    <x v="12"/>
    <x v="10"/>
    <s v="44032061 - Logs, hemlock, nes (saw logs or veneer logs)"/>
    <x v="7"/>
    <n v="439521"/>
    <n v="4921"/>
  </r>
  <r>
    <x v="12"/>
    <x v="10"/>
    <s v="44032061 - Logs, hemlock, nes (saw logs or veneer logs)"/>
    <x v="2"/>
    <n v="4083949"/>
    <n v="55365"/>
  </r>
  <r>
    <x v="12"/>
    <x v="10"/>
    <s v="44032062 - Logs, true fir (including balsam), nes (saw logs or veneer logs)"/>
    <x v="0"/>
    <n v="4598771"/>
    <n v="24740"/>
  </r>
  <r>
    <x v="12"/>
    <x v="10"/>
    <s v="44032062 - Logs, true fir (including balsam), nes (saw logs or veneer logs)"/>
    <x v="7"/>
    <n v="1052883"/>
    <n v="8444"/>
  </r>
  <r>
    <x v="12"/>
    <x v="10"/>
    <s v="44032062 - Logs, true fir (including balsam), nes (saw logs or veneer logs)"/>
    <x v="2"/>
    <n v="3172989"/>
    <n v="26554"/>
  </r>
  <r>
    <x v="12"/>
    <x v="10"/>
    <s v="44032070 - Logs, cedar, nes (saw logs or veneer logs)"/>
    <x v="0"/>
    <n v="594379"/>
    <n v="2318"/>
  </r>
  <r>
    <x v="12"/>
    <x v="10"/>
    <s v="44032070 - Logs, cedar, nes (saw logs or veneer logs)"/>
    <x v="6"/>
    <n v="462660"/>
    <n v="918"/>
  </r>
  <r>
    <x v="12"/>
    <x v="10"/>
    <s v="44032070 - Logs, cedar, nes (saw logs or veneer logs)"/>
    <x v="2"/>
    <n v="361453"/>
    <n v="2125"/>
  </r>
  <r>
    <x v="12"/>
    <x v="10"/>
    <s v="44032080 - Logs, Douglas fir, nes (saw logs or veneer logs)"/>
    <x v="6"/>
    <n v="15900"/>
    <n v="80"/>
  </r>
  <r>
    <x v="12"/>
    <x v="10"/>
    <s v="44032080 - Logs, Douglas fir, nes (saw logs or veneer logs)"/>
    <x v="2"/>
    <n v="1070035"/>
    <n v="9436"/>
  </r>
  <r>
    <x v="12"/>
    <x v="10"/>
    <s v="44032090 - Logs, coniferous (softwood), nes (saw logs or veneer logs)"/>
    <x v="2"/>
    <n v="591703"/>
    <n v="2973"/>
  </r>
  <r>
    <x v="12"/>
    <x v="10"/>
    <s v="44039930 - Logs, maple, nes (saw logs or veneer logs)"/>
    <x v="1"/>
    <n v="167262"/>
    <n v="307"/>
  </r>
  <r>
    <x v="12"/>
    <x v="11"/>
    <s v="44032040 - Logs, spruce, nes (saw logs or veneer logs)"/>
    <x v="0"/>
    <n v="327683"/>
    <n v="956"/>
  </r>
  <r>
    <x v="12"/>
    <x v="11"/>
    <s v="44032040 - Logs, spruce, nes (saw logs or veneer logs)"/>
    <x v="2"/>
    <n v="556594"/>
    <n v="2003"/>
  </r>
  <r>
    <x v="12"/>
    <x v="11"/>
    <s v="44032050 - Logs, pine, nes (saw logs or veneer logs)"/>
    <x v="2"/>
    <n v="258417"/>
    <n v="1155"/>
  </r>
  <r>
    <x v="12"/>
    <x v="11"/>
    <s v="44032061 - Logs, hemlock, nes (saw logs or veneer logs)"/>
    <x v="0"/>
    <n v="2176863"/>
    <n v="25497"/>
  </r>
  <r>
    <x v="12"/>
    <x v="11"/>
    <s v="44032061 - Logs, hemlock, nes (saw logs or veneer logs)"/>
    <x v="2"/>
    <n v="2490692"/>
    <n v="29979"/>
  </r>
  <r>
    <x v="12"/>
    <x v="11"/>
    <s v="44032062 - Logs, true fir (including balsam), nes (saw logs or veneer logs)"/>
    <x v="0"/>
    <n v="15572910"/>
    <n v="75764"/>
  </r>
  <r>
    <x v="12"/>
    <x v="11"/>
    <s v="44032062 - Logs, true fir (including balsam), nes (saw logs or veneer logs)"/>
    <x v="2"/>
    <n v="4405288"/>
    <n v="33953"/>
  </r>
  <r>
    <x v="12"/>
    <x v="11"/>
    <s v="44032070 - Logs, cedar, nes (saw logs or veneer logs)"/>
    <x v="29"/>
    <n v="52743"/>
    <n v="118"/>
  </r>
  <r>
    <x v="12"/>
    <x v="11"/>
    <s v="44032070 - Logs, cedar, nes (saw logs or veneer logs)"/>
    <x v="0"/>
    <n v="107445"/>
    <n v="707"/>
  </r>
  <r>
    <x v="12"/>
    <x v="11"/>
    <s v="44032070 - Logs, cedar, nes (saw logs or veneer logs)"/>
    <x v="7"/>
    <n v="246629"/>
    <n v="565"/>
  </r>
  <r>
    <x v="12"/>
    <x v="11"/>
    <s v="44032070 - Logs, cedar, nes (saw logs or veneer logs)"/>
    <x v="6"/>
    <n v="126000"/>
    <n v="650"/>
  </r>
  <r>
    <x v="12"/>
    <x v="11"/>
    <s v="44032070 - Logs, cedar, nes (saw logs or veneer logs)"/>
    <x v="2"/>
    <n v="315981"/>
    <n v="1961"/>
  </r>
  <r>
    <x v="12"/>
    <x v="11"/>
    <s v="44032080 - Logs, Douglas fir, nes (saw logs or veneer logs)"/>
    <x v="0"/>
    <n v="531298"/>
    <n v="3187"/>
  </r>
  <r>
    <x v="12"/>
    <x v="11"/>
    <s v="44032080 - Logs, Douglas fir, nes (saw logs or veneer logs)"/>
    <x v="6"/>
    <n v="167464"/>
    <n v="1380"/>
  </r>
  <r>
    <x v="12"/>
    <x v="11"/>
    <s v="44032080 - Logs, Douglas fir, nes (saw logs or veneer logs)"/>
    <x v="2"/>
    <n v="1516822"/>
    <n v="15563"/>
  </r>
  <r>
    <x v="12"/>
    <x v="11"/>
    <s v="44032090 - Logs, coniferous (softwood), nes (saw logs or veneer logs)"/>
    <x v="0"/>
    <n v="259984"/>
    <n v="950"/>
  </r>
  <r>
    <x v="12"/>
    <x v="11"/>
    <s v="44032090 - Logs, coniferous (softwood), nes (saw logs or veneer logs)"/>
    <x v="7"/>
    <n v="5389"/>
    <n v="50"/>
  </r>
  <r>
    <x v="12"/>
    <x v="11"/>
    <s v="44032090 - Logs, coniferous (softwood), nes (saw logs or veneer logs)"/>
    <x v="2"/>
    <n v="649361"/>
    <n v="3722"/>
  </r>
  <r>
    <x v="12"/>
    <x v="11"/>
    <s v="44039920 - Logs, birch, nes (saw logs or veneer logs)"/>
    <x v="0"/>
    <n v="14589"/>
    <n v="53"/>
  </r>
  <r>
    <x v="12"/>
    <x v="11"/>
    <s v="44039930 - Logs, maple, nes (saw logs or veneer logs)"/>
    <x v="7"/>
    <n v="13702"/>
    <n v="62"/>
  </r>
  <r>
    <x v="12"/>
    <x v="11"/>
    <s v="44039930 - Logs, maple, nes (saw logs or veneer logs)"/>
    <x v="6"/>
    <n v="33560"/>
    <n v="53"/>
  </r>
  <r>
    <x v="13"/>
    <x v="0"/>
    <s v="44032040 - Logs, spruce, nes (saw logs or veneer logs)"/>
    <x v="0"/>
    <n v="2046044"/>
    <n v="10904"/>
  </r>
  <r>
    <x v="13"/>
    <x v="0"/>
    <s v="44032040 - Logs, spruce, nes (saw logs or veneer logs)"/>
    <x v="2"/>
    <n v="371434"/>
    <n v="1609"/>
  </r>
  <r>
    <x v="13"/>
    <x v="0"/>
    <s v="44032050 - Logs, pine, nes (saw logs or veneer logs)"/>
    <x v="0"/>
    <n v="90407"/>
    <n v="375"/>
  </r>
  <r>
    <x v="13"/>
    <x v="0"/>
    <s v="44032050 - Logs, pine, nes (saw logs or veneer logs)"/>
    <x v="2"/>
    <n v="421023"/>
    <n v="1974"/>
  </r>
  <r>
    <x v="13"/>
    <x v="0"/>
    <s v="44032061 - Logs, hemlock, nes (saw logs or veneer logs)"/>
    <x v="0"/>
    <n v="1895133"/>
    <n v="17058"/>
  </r>
  <r>
    <x v="13"/>
    <x v="0"/>
    <s v="44032061 - Logs, hemlock, nes (saw logs or veneer logs)"/>
    <x v="3"/>
    <n v="21490"/>
    <n v="53"/>
  </r>
  <r>
    <x v="13"/>
    <x v="0"/>
    <s v="44032061 - Logs, hemlock, nes (saw logs or veneer logs)"/>
    <x v="2"/>
    <n v="1692034"/>
    <n v="25876"/>
  </r>
  <r>
    <x v="13"/>
    <x v="0"/>
    <s v="44032062 - Logs, true fir (including balsam), nes (saw logs or veneer logs)"/>
    <x v="0"/>
    <n v="9077492"/>
    <n v="53127"/>
  </r>
  <r>
    <x v="13"/>
    <x v="0"/>
    <s v="44032062 - Logs, true fir (including balsam), nes (saw logs or veneer logs)"/>
    <x v="2"/>
    <n v="3797986"/>
    <n v="39160"/>
  </r>
  <r>
    <x v="13"/>
    <x v="0"/>
    <s v="44032070 - Logs, cedar, nes (saw logs or veneer logs)"/>
    <x v="25"/>
    <n v="41995"/>
    <n v="69"/>
  </r>
  <r>
    <x v="13"/>
    <x v="0"/>
    <s v="44032070 - Logs, cedar, nes (saw logs or veneer logs)"/>
    <x v="0"/>
    <n v="1197474"/>
    <n v="4782"/>
  </r>
  <r>
    <x v="13"/>
    <x v="0"/>
    <s v="44032070 - Logs, cedar, nes (saw logs or veneer logs)"/>
    <x v="6"/>
    <n v="45096"/>
    <n v="155"/>
  </r>
  <r>
    <x v="13"/>
    <x v="0"/>
    <s v="44032070 - Logs, cedar, nes (saw logs or veneer logs)"/>
    <x v="3"/>
    <n v="141310"/>
    <n v="231"/>
  </r>
  <r>
    <x v="13"/>
    <x v="0"/>
    <s v="44032070 - Logs, cedar, nes (saw logs or veneer logs)"/>
    <x v="2"/>
    <n v="918878"/>
    <n v="5577"/>
  </r>
  <r>
    <x v="13"/>
    <x v="0"/>
    <s v="44032080 - Logs, Douglas fir, nes (saw logs or veneer logs)"/>
    <x v="0"/>
    <n v="98603"/>
    <n v="904"/>
  </r>
  <r>
    <x v="13"/>
    <x v="0"/>
    <s v="44032080 - Logs, Douglas fir, nes (saw logs or veneer logs)"/>
    <x v="6"/>
    <n v="258550"/>
    <n v="814"/>
  </r>
  <r>
    <x v="13"/>
    <x v="0"/>
    <s v="44032080 - Logs, Douglas fir, nes (saw logs or veneer logs)"/>
    <x v="2"/>
    <n v="2628669"/>
    <n v="26250"/>
  </r>
  <r>
    <x v="13"/>
    <x v="0"/>
    <s v="44032090 - Logs, coniferous (softwood), nes (saw logs or veneer logs)"/>
    <x v="0"/>
    <n v="817323"/>
    <n v="4714"/>
  </r>
  <r>
    <x v="13"/>
    <x v="0"/>
    <s v="44032090 - Logs, coniferous (softwood), nes (saw logs or veneer logs)"/>
    <x v="2"/>
    <n v="542385"/>
    <n v="2806"/>
  </r>
  <r>
    <x v="13"/>
    <x v="0"/>
    <s v="44039930 - Logs, maple, nes (saw logs or veneer logs)"/>
    <x v="7"/>
    <n v="7517"/>
    <n v="29"/>
  </r>
  <r>
    <x v="13"/>
    <x v="0"/>
    <s v="44039930 - Logs, maple, nes (saw logs or veneer logs)"/>
    <x v="6"/>
    <n v="63005"/>
    <n v="191"/>
  </r>
  <r>
    <x v="13"/>
    <x v="0"/>
    <s v="44039930 - Logs, maple, nes (saw logs or veneer logs)"/>
    <x v="2"/>
    <n v="42306"/>
    <n v="18"/>
  </r>
  <r>
    <x v="13"/>
    <x v="0"/>
    <s v="44039940 - Logs, poplar, aspen and cottonwood, nes (saw logs or veneer logs)"/>
    <x v="2"/>
    <n v="10923"/>
    <n v="108"/>
  </r>
  <r>
    <x v="13"/>
    <x v="0"/>
    <s v="44039990 - Logs, non-coniferous (hardwood) nes (saw logs or veneer logs)"/>
    <x v="0"/>
    <n v="40400"/>
    <n v="86"/>
  </r>
  <r>
    <x v="13"/>
    <x v="0"/>
    <s v="44039990 - Logs, non-coniferous (hardwood) nes (saw logs or veneer logs)"/>
    <x v="6"/>
    <n v="60128"/>
    <n v="164"/>
  </r>
  <r>
    <x v="13"/>
    <x v="1"/>
    <s v="44032039 - Logs for pulping (pulpwood) softwood, nes"/>
    <x v="2"/>
    <n v="19155"/>
    <n v="42"/>
  </r>
  <r>
    <x v="13"/>
    <x v="1"/>
    <s v="44032040 - Logs, spruce, nes (saw logs or veneer logs)"/>
    <x v="0"/>
    <n v="64716"/>
    <n v="427"/>
  </r>
  <r>
    <x v="13"/>
    <x v="1"/>
    <s v="44032040 - Logs, spruce, nes (saw logs or veneer logs)"/>
    <x v="2"/>
    <n v="810581"/>
    <n v="5440"/>
  </r>
  <r>
    <x v="13"/>
    <x v="1"/>
    <s v="44032050 - Logs, pine, nes (saw logs or veneer logs)"/>
    <x v="2"/>
    <n v="386485"/>
    <n v="1669"/>
  </r>
  <r>
    <x v="13"/>
    <x v="1"/>
    <s v="44032061 - Logs, hemlock, nes (saw logs or veneer logs)"/>
    <x v="0"/>
    <n v="1253281"/>
    <n v="12035"/>
  </r>
  <r>
    <x v="13"/>
    <x v="1"/>
    <s v="44032061 - Logs, hemlock, nes (saw logs or veneer logs)"/>
    <x v="2"/>
    <n v="2957012"/>
    <n v="41820"/>
  </r>
  <r>
    <x v="13"/>
    <x v="1"/>
    <s v="44032062 - Logs, true fir (including balsam), nes (saw logs or veneer logs)"/>
    <x v="0"/>
    <n v="2547482"/>
    <n v="12990"/>
  </r>
  <r>
    <x v="13"/>
    <x v="1"/>
    <s v="44032062 - Logs, true fir (including balsam), nes (saw logs or veneer logs)"/>
    <x v="2"/>
    <n v="5301094"/>
    <n v="48350"/>
  </r>
  <r>
    <x v="13"/>
    <x v="1"/>
    <s v="44032070 - Logs, cedar, nes (saw logs or veneer logs)"/>
    <x v="0"/>
    <n v="98025"/>
    <n v="291"/>
  </r>
  <r>
    <x v="13"/>
    <x v="1"/>
    <s v="44032070 - Logs, cedar, nes (saw logs or veneer logs)"/>
    <x v="6"/>
    <n v="538717"/>
    <n v="2666"/>
  </r>
  <r>
    <x v="13"/>
    <x v="1"/>
    <s v="44032070 - Logs, cedar, nes (saw logs or veneer logs)"/>
    <x v="2"/>
    <n v="692494"/>
    <n v="4120"/>
  </r>
  <r>
    <x v="13"/>
    <x v="1"/>
    <s v="44032080 - Logs, Douglas fir, nes (saw logs or veneer logs)"/>
    <x v="7"/>
    <n v="19151"/>
    <n v="199"/>
  </r>
  <r>
    <x v="13"/>
    <x v="1"/>
    <s v="44032080 - Logs, Douglas fir, nes (saw logs or veneer logs)"/>
    <x v="6"/>
    <n v="118700"/>
    <n v="655"/>
  </r>
  <r>
    <x v="13"/>
    <x v="1"/>
    <s v="44032080 - Logs, Douglas fir, nes (saw logs or veneer logs)"/>
    <x v="2"/>
    <n v="1058750"/>
    <n v="10980"/>
  </r>
  <r>
    <x v="13"/>
    <x v="1"/>
    <s v="44032090 - Logs, coniferous (softwood), nes (saw logs or veneer logs)"/>
    <x v="6"/>
    <n v="64063"/>
    <n v="85"/>
  </r>
  <r>
    <x v="13"/>
    <x v="1"/>
    <s v="44032090 - Logs, coniferous (softwood), nes (saw logs or veneer logs)"/>
    <x v="2"/>
    <n v="379048"/>
    <n v="2106"/>
  </r>
  <r>
    <x v="13"/>
    <x v="1"/>
    <s v="44039920 - Logs, birch, nes (saw logs or veneer logs)"/>
    <x v="7"/>
    <n v="9748"/>
    <n v="89"/>
  </r>
  <r>
    <x v="13"/>
    <x v="1"/>
    <s v="44039930 - Logs, maple, nes (saw logs or veneer logs)"/>
    <x v="7"/>
    <n v="9229"/>
    <n v="46"/>
  </r>
  <r>
    <x v="13"/>
    <x v="1"/>
    <s v="44039990 - Logs, non-coniferous (hardwood) nes (saw logs or veneer logs)"/>
    <x v="6"/>
    <n v="286942"/>
    <n v="759"/>
  </r>
  <r>
    <x v="13"/>
    <x v="1"/>
    <s v="44039990 - Logs, non-coniferous (hardwood) nes (saw logs or veneer logs)"/>
    <x v="2"/>
    <n v="5517"/>
    <n v="1"/>
  </r>
  <r>
    <x v="13"/>
    <x v="2"/>
    <s v="44032040 - Logs, spruce, nes (saw logs or veneer logs)"/>
    <x v="0"/>
    <n v="1228865"/>
    <n v="6120"/>
  </r>
  <r>
    <x v="13"/>
    <x v="2"/>
    <s v="44032040 - Logs, spruce, nes (saw logs or veneer logs)"/>
    <x v="1"/>
    <n v="220000"/>
    <n v="1293"/>
  </r>
  <r>
    <x v="13"/>
    <x v="2"/>
    <s v="44032040 - Logs, spruce, nes (saw logs or veneer logs)"/>
    <x v="2"/>
    <n v="910675"/>
    <n v="3002"/>
  </r>
  <r>
    <x v="13"/>
    <x v="2"/>
    <s v="44032050 - Logs, pine, nes (saw logs or veneer logs)"/>
    <x v="2"/>
    <n v="641319"/>
    <n v="2460"/>
  </r>
  <r>
    <x v="13"/>
    <x v="2"/>
    <s v="44032061 - Logs, hemlock, nes (saw logs or veneer logs)"/>
    <x v="0"/>
    <n v="868694"/>
    <n v="8219"/>
  </r>
  <r>
    <x v="13"/>
    <x v="2"/>
    <s v="44032061 - Logs, hemlock, nes (saw logs or veneer logs)"/>
    <x v="2"/>
    <n v="2244470"/>
    <n v="27031"/>
  </r>
  <r>
    <x v="13"/>
    <x v="2"/>
    <s v="44032062 - Logs, true fir (including balsam), nes (saw logs or veneer logs)"/>
    <x v="0"/>
    <n v="5135173"/>
    <n v="35287"/>
  </r>
  <r>
    <x v="13"/>
    <x v="2"/>
    <s v="44032062 - Logs, true fir (including balsam), nes (saw logs or veneer logs)"/>
    <x v="2"/>
    <n v="10016886"/>
    <n v="77453"/>
  </r>
  <r>
    <x v="13"/>
    <x v="2"/>
    <s v="44032070 - Logs, cedar, nes (saw logs or veneer logs)"/>
    <x v="0"/>
    <n v="210558"/>
    <n v="1205"/>
  </r>
  <r>
    <x v="13"/>
    <x v="2"/>
    <s v="44032070 - Logs, cedar, nes (saw logs or veneer logs)"/>
    <x v="6"/>
    <n v="171435"/>
    <n v="625"/>
  </r>
  <r>
    <x v="13"/>
    <x v="2"/>
    <s v="44032070 - Logs, cedar, nes (saw logs or veneer logs)"/>
    <x v="2"/>
    <n v="1699779"/>
    <n v="9377"/>
  </r>
  <r>
    <x v="13"/>
    <x v="2"/>
    <s v="44032080 - Logs, Douglas fir, nes (saw logs or veneer logs)"/>
    <x v="0"/>
    <n v="313987"/>
    <n v="1751"/>
  </r>
  <r>
    <x v="13"/>
    <x v="2"/>
    <s v="44032080 - Logs, Douglas fir, nes (saw logs or veneer logs)"/>
    <x v="2"/>
    <n v="1962365"/>
    <n v="16835"/>
  </r>
  <r>
    <x v="13"/>
    <x v="2"/>
    <s v="44032090 - Logs, coniferous (softwood), nes (saw logs or veneer logs)"/>
    <x v="2"/>
    <n v="585620"/>
    <n v="6951"/>
  </r>
  <r>
    <x v="13"/>
    <x v="2"/>
    <s v="44039100 - Logs, Oak (Quercus spp)"/>
    <x v="6"/>
    <n v="16316"/>
    <n v="20"/>
  </r>
  <r>
    <x v="13"/>
    <x v="2"/>
    <s v="44039920 - Logs, birch, nes (saw logs or veneer logs)"/>
    <x v="7"/>
    <n v="5844"/>
    <n v="14"/>
  </r>
  <r>
    <x v="13"/>
    <x v="2"/>
    <s v="44039930 - Logs, maple, nes (saw logs or veneer logs)"/>
    <x v="7"/>
    <n v="60782"/>
    <n v="69"/>
  </r>
  <r>
    <x v="13"/>
    <x v="2"/>
    <s v="44039930 - Logs, maple, nes (saw logs or veneer logs)"/>
    <x v="2"/>
    <n v="26124"/>
    <n v="13"/>
  </r>
  <r>
    <x v="13"/>
    <x v="2"/>
    <s v="44039990 - Logs, non-coniferous (hardwood) nes (saw logs or veneer logs)"/>
    <x v="29"/>
    <n v="69604"/>
    <n v="61"/>
  </r>
  <r>
    <x v="13"/>
    <x v="2"/>
    <s v="44039990 - Logs, non-coniferous (hardwood) nes (saw logs or veneer logs)"/>
    <x v="7"/>
    <n v="92344"/>
    <n v="436"/>
  </r>
  <r>
    <x v="13"/>
    <x v="3"/>
    <s v="44032031 - Logs for pulping (pulpwood) balsam, fir and spruce"/>
    <x v="2"/>
    <n v="46666"/>
    <n v="1685"/>
  </r>
  <r>
    <x v="13"/>
    <x v="3"/>
    <s v="44032040 - Logs, spruce, nes (saw logs or veneer logs)"/>
    <x v="0"/>
    <n v="483355"/>
    <n v="4166"/>
  </r>
  <r>
    <x v="13"/>
    <x v="3"/>
    <s v="44032040 - Logs, spruce, nes (saw logs or veneer logs)"/>
    <x v="2"/>
    <n v="1126070"/>
    <n v="5930"/>
  </r>
  <r>
    <x v="13"/>
    <x v="3"/>
    <s v="44032050 - Logs, pine, nes (saw logs or veneer logs)"/>
    <x v="2"/>
    <n v="461816"/>
    <n v="1962"/>
  </r>
  <r>
    <x v="13"/>
    <x v="3"/>
    <s v="44032061 - Logs, hemlock, nes (saw logs or veneer logs)"/>
    <x v="0"/>
    <n v="1097622"/>
    <n v="12442"/>
  </r>
  <r>
    <x v="13"/>
    <x v="3"/>
    <s v="44032061 - Logs, hemlock, nes (saw logs or veneer logs)"/>
    <x v="2"/>
    <n v="1654735"/>
    <n v="27008"/>
  </r>
  <r>
    <x v="13"/>
    <x v="3"/>
    <s v="44032062 - Logs, true fir (including balsam), nes (saw logs or veneer logs)"/>
    <x v="0"/>
    <n v="11863094"/>
    <n v="75652"/>
  </r>
  <r>
    <x v="13"/>
    <x v="3"/>
    <s v="44032062 - Logs, true fir (including balsam), nes (saw logs or veneer logs)"/>
    <x v="2"/>
    <n v="7910868"/>
    <n v="69520"/>
  </r>
  <r>
    <x v="13"/>
    <x v="3"/>
    <s v="44032070 - Logs, cedar, nes (saw logs or veneer logs)"/>
    <x v="6"/>
    <n v="126092"/>
    <n v="476"/>
  </r>
  <r>
    <x v="13"/>
    <x v="3"/>
    <s v="44032070 - Logs, cedar, nes (saw logs or veneer logs)"/>
    <x v="2"/>
    <n v="1347550"/>
    <n v="7454"/>
  </r>
  <r>
    <x v="13"/>
    <x v="3"/>
    <s v="44032080 - Logs, Douglas fir, nes (saw logs or veneer logs)"/>
    <x v="6"/>
    <n v="151922"/>
    <n v="387"/>
  </r>
  <r>
    <x v="13"/>
    <x v="3"/>
    <s v="44032080 - Logs, Douglas fir, nes (saw logs or veneer logs)"/>
    <x v="2"/>
    <n v="1503228"/>
    <n v="13062"/>
  </r>
  <r>
    <x v="13"/>
    <x v="3"/>
    <s v="44032090 - Logs, coniferous (softwood), nes (saw logs or veneer logs)"/>
    <x v="2"/>
    <n v="174291"/>
    <n v="805"/>
  </r>
  <r>
    <x v="13"/>
    <x v="3"/>
    <s v="44039100 - Logs, Oak (Quercus spp)"/>
    <x v="15"/>
    <n v="16560"/>
    <n v="24"/>
  </r>
  <r>
    <x v="13"/>
    <x v="4"/>
    <s v="44032040 - Logs, spruce, nes (saw logs or veneer logs)"/>
    <x v="2"/>
    <n v="817556"/>
    <n v="2910"/>
  </r>
  <r>
    <x v="13"/>
    <x v="4"/>
    <s v="44032050 - Logs, pine, nes (saw logs or veneer logs)"/>
    <x v="2"/>
    <n v="666582"/>
    <n v="3174"/>
  </r>
  <r>
    <x v="13"/>
    <x v="4"/>
    <s v="44032061 - Logs, hemlock, nes (saw logs or veneer logs)"/>
    <x v="0"/>
    <n v="107884"/>
    <n v="623"/>
  </r>
  <r>
    <x v="13"/>
    <x v="4"/>
    <s v="44032061 - Logs, hemlock, nes (saw logs or veneer logs)"/>
    <x v="7"/>
    <n v="101897"/>
    <n v="1897"/>
  </r>
  <r>
    <x v="13"/>
    <x v="4"/>
    <s v="44032061 - Logs, hemlock, nes (saw logs or veneer logs)"/>
    <x v="2"/>
    <n v="2180814"/>
    <n v="30944"/>
  </r>
  <r>
    <x v="13"/>
    <x v="4"/>
    <s v="44032062 - Logs, true fir (including balsam), nes (saw logs or veneer logs)"/>
    <x v="0"/>
    <n v="2227319"/>
    <n v="19173"/>
  </r>
  <r>
    <x v="13"/>
    <x v="4"/>
    <s v="44032062 - Logs, true fir (including balsam), nes (saw logs or veneer logs)"/>
    <x v="7"/>
    <n v="833643"/>
    <n v="9067"/>
  </r>
  <r>
    <x v="13"/>
    <x v="4"/>
    <s v="44032062 - Logs, true fir (including balsam), nes (saw logs or veneer logs)"/>
    <x v="2"/>
    <n v="7404888"/>
    <n v="63547"/>
  </r>
  <r>
    <x v="13"/>
    <x v="4"/>
    <s v="44032070 - Logs, cedar, nes (saw logs or veneer logs)"/>
    <x v="0"/>
    <n v="269763"/>
    <n v="335"/>
  </r>
  <r>
    <x v="13"/>
    <x v="4"/>
    <s v="44032070 - Logs, cedar, nes (saw logs or veneer logs)"/>
    <x v="6"/>
    <n v="308300"/>
    <n v="1800"/>
  </r>
  <r>
    <x v="13"/>
    <x v="4"/>
    <s v="44032070 - Logs, cedar, nes (saw logs or veneer logs)"/>
    <x v="2"/>
    <n v="943023"/>
    <n v="5370"/>
  </r>
  <r>
    <x v="13"/>
    <x v="4"/>
    <s v="44032080 - Logs, Douglas fir, nes (saw logs or veneer logs)"/>
    <x v="6"/>
    <n v="160316"/>
    <n v="475"/>
  </r>
  <r>
    <x v="13"/>
    <x v="4"/>
    <s v="44032080 - Logs, Douglas fir, nes (saw logs or veneer logs)"/>
    <x v="2"/>
    <n v="2841604"/>
    <n v="24101"/>
  </r>
  <r>
    <x v="13"/>
    <x v="4"/>
    <s v="44032090 - Logs, coniferous (softwood), nes (saw logs or veneer logs)"/>
    <x v="2"/>
    <n v="194477"/>
    <n v="928"/>
  </r>
  <r>
    <x v="13"/>
    <x v="4"/>
    <s v="44039930 - Logs, maple, nes (saw logs or veneer logs)"/>
    <x v="7"/>
    <n v="19269"/>
    <n v="22"/>
  </r>
  <r>
    <x v="13"/>
    <x v="4"/>
    <s v="44039930 - Logs, maple, nes (saw logs or veneer logs)"/>
    <x v="2"/>
    <n v="15184"/>
    <n v="30"/>
  </r>
  <r>
    <x v="13"/>
    <x v="4"/>
    <s v="44039990 - Logs, non-coniferous (hardwood) nes (saw logs or veneer logs)"/>
    <x v="15"/>
    <n v="22512"/>
    <n v="92"/>
  </r>
  <r>
    <x v="13"/>
    <x v="4"/>
    <s v="44039990 - Logs, non-coniferous (hardwood) nes (saw logs or veneer logs)"/>
    <x v="2"/>
    <n v="5699"/>
    <n v="44"/>
  </r>
  <r>
    <x v="13"/>
    <x v="5"/>
    <s v="44032040 - Logs, spruce, nes (saw logs or veneer logs)"/>
    <x v="0"/>
    <n v="226846"/>
    <n v="1820"/>
  </r>
  <r>
    <x v="13"/>
    <x v="5"/>
    <s v="44032040 - Logs, spruce, nes (saw logs or veneer logs)"/>
    <x v="2"/>
    <n v="1035033"/>
    <n v="5135"/>
  </r>
  <r>
    <x v="13"/>
    <x v="5"/>
    <s v="44032050 - Logs, pine, nes (saw logs or veneer logs)"/>
    <x v="2"/>
    <n v="619162"/>
    <n v="3288"/>
  </r>
  <r>
    <x v="13"/>
    <x v="5"/>
    <s v="44032061 - Logs, hemlock, nes (saw logs or veneer logs)"/>
    <x v="0"/>
    <n v="50798"/>
    <n v="333"/>
  </r>
  <r>
    <x v="13"/>
    <x v="5"/>
    <s v="44032061 - Logs, hemlock, nes (saw logs or veneer logs)"/>
    <x v="7"/>
    <n v="51830"/>
    <n v="203"/>
  </r>
  <r>
    <x v="13"/>
    <x v="5"/>
    <s v="44032061 - Logs, hemlock, nes (saw logs or veneer logs)"/>
    <x v="2"/>
    <n v="3844768"/>
    <n v="49756"/>
  </r>
  <r>
    <x v="13"/>
    <x v="5"/>
    <s v="44032062 - Logs, true fir (including balsam), nes (saw logs or veneer logs)"/>
    <x v="15"/>
    <n v="77074"/>
    <n v="649"/>
  </r>
  <r>
    <x v="13"/>
    <x v="5"/>
    <s v="44032062 - Logs, true fir (including balsam), nes (saw logs or veneer logs)"/>
    <x v="0"/>
    <n v="5511525"/>
    <n v="29696"/>
  </r>
  <r>
    <x v="13"/>
    <x v="5"/>
    <s v="44032062 - Logs, true fir (including balsam), nes (saw logs or veneer logs)"/>
    <x v="7"/>
    <n v="33537"/>
    <n v="167"/>
  </r>
  <r>
    <x v="13"/>
    <x v="5"/>
    <s v="44032062 - Logs, true fir (including balsam), nes (saw logs or veneer logs)"/>
    <x v="2"/>
    <n v="7484206"/>
    <n v="74389"/>
  </r>
  <r>
    <x v="13"/>
    <x v="5"/>
    <s v="44032070 - Logs, cedar, nes (saw logs or veneer logs)"/>
    <x v="8"/>
    <n v="16575"/>
    <n v="96"/>
  </r>
  <r>
    <x v="13"/>
    <x v="5"/>
    <s v="44032070 - Logs, cedar, nes (saw logs or veneer logs)"/>
    <x v="14"/>
    <n v="12597"/>
    <n v="73"/>
  </r>
  <r>
    <x v="13"/>
    <x v="5"/>
    <s v="44032070 - Logs, cedar, nes (saw logs or veneer logs)"/>
    <x v="0"/>
    <n v="639105"/>
    <n v="3169"/>
  </r>
  <r>
    <x v="13"/>
    <x v="5"/>
    <s v="44032070 - Logs, cedar, nes (saw logs or veneer logs)"/>
    <x v="6"/>
    <n v="333075"/>
    <n v="305"/>
  </r>
  <r>
    <x v="13"/>
    <x v="5"/>
    <s v="44032070 - Logs, cedar, nes (saw logs or veneer logs)"/>
    <x v="2"/>
    <n v="2086994"/>
    <n v="11983"/>
  </r>
  <r>
    <x v="13"/>
    <x v="5"/>
    <s v="44032080 - Logs, Douglas fir, nes (saw logs or veneer logs)"/>
    <x v="8"/>
    <n v="15864"/>
    <n v="140"/>
  </r>
  <r>
    <x v="13"/>
    <x v="5"/>
    <s v="44032080 - Logs, Douglas fir, nes (saw logs or veneer logs)"/>
    <x v="0"/>
    <n v="175212"/>
    <n v="1460"/>
  </r>
  <r>
    <x v="13"/>
    <x v="5"/>
    <s v="44032080 - Logs, Douglas fir, nes (saw logs or veneer logs)"/>
    <x v="7"/>
    <n v="111760"/>
    <n v="367"/>
  </r>
  <r>
    <x v="13"/>
    <x v="5"/>
    <s v="44032080 - Logs, Douglas fir, nes (saw logs or veneer logs)"/>
    <x v="2"/>
    <n v="694165"/>
    <n v="10338"/>
  </r>
  <r>
    <x v="13"/>
    <x v="5"/>
    <s v="44032090 - Logs, coniferous (softwood), nes (saw logs or veneer logs)"/>
    <x v="2"/>
    <n v="324301"/>
    <n v="1352"/>
  </r>
  <r>
    <x v="13"/>
    <x v="5"/>
    <s v="44039990 - Logs, non-coniferous (hardwood) nes (saw logs or veneer logs)"/>
    <x v="0"/>
    <n v="45732"/>
    <n v="140"/>
  </r>
  <r>
    <x v="13"/>
    <x v="6"/>
    <s v="44032040 - Logs, spruce, nes (saw logs or veneer logs)"/>
    <x v="0"/>
    <n v="1265781"/>
    <n v="7063"/>
  </r>
  <r>
    <x v="13"/>
    <x v="6"/>
    <s v="44032040 - Logs, spruce, nes (saw logs or veneer logs)"/>
    <x v="2"/>
    <n v="623949"/>
    <n v="3384"/>
  </r>
  <r>
    <x v="13"/>
    <x v="6"/>
    <s v="44032050 - Logs, pine, nes (saw logs or veneer logs)"/>
    <x v="2"/>
    <n v="698132"/>
    <n v="3521"/>
  </r>
  <r>
    <x v="13"/>
    <x v="6"/>
    <s v="44032061 - Logs, hemlock, nes (saw logs or veneer logs)"/>
    <x v="0"/>
    <n v="2375076"/>
    <n v="25065"/>
  </r>
  <r>
    <x v="13"/>
    <x v="6"/>
    <s v="44032061 - Logs, hemlock, nes (saw logs or veneer logs)"/>
    <x v="6"/>
    <n v="110707"/>
    <n v="526"/>
  </r>
  <r>
    <x v="13"/>
    <x v="6"/>
    <s v="44032061 - Logs, hemlock, nes (saw logs or veneer logs)"/>
    <x v="2"/>
    <n v="2083407"/>
    <n v="27472"/>
  </r>
  <r>
    <x v="13"/>
    <x v="6"/>
    <s v="44032062 - Logs, true fir (including balsam), nes (saw logs or veneer logs)"/>
    <x v="0"/>
    <n v="22429146"/>
    <n v="129354"/>
  </r>
  <r>
    <x v="13"/>
    <x v="6"/>
    <s v="44032062 - Logs, true fir (including balsam), nes (saw logs or veneer logs)"/>
    <x v="2"/>
    <n v="10578383"/>
    <n v="86663"/>
  </r>
  <r>
    <x v="13"/>
    <x v="6"/>
    <s v="44032070 - Logs, cedar, nes (saw logs or veneer logs)"/>
    <x v="29"/>
    <n v="20564"/>
    <n v="119"/>
  </r>
  <r>
    <x v="13"/>
    <x v="6"/>
    <s v="44032070 - Logs, cedar, nes (saw logs or veneer logs)"/>
    <x v="0"/>
    <n v="395344"/>
    <n v="1482"/>
  </r>
  <r>
    <x v="13"/>
    <x v="6"/>
    <s v="44032070 - Logs, cedar, nes (saw logs or veneer logs)"/>
    <x v="6"/>
    <n v="616071"/>
    <n v="587"/>
  </r>
  <r>
    <x v="13"/>
    <x v="6"/>
    <s v="44032070 - Logs, cedar, nes (saw logs or veneer logs)"/>
    <x v="2"/>
    <n v="3125013"/>
    <n v="18205"/>
  </r>
  <r>
    <x v="13"/>
    <x v="6"/>
    <s v="44032080 - Logs, Douglas fir, nes (saw logs or veneer logs)"/>
    <x v="0"/>
    <n v="122550"/>
    <n v="793"/>
  </r>
  <r>
    <x v="13"/>
    <x v="6"/>
    <s v="44032080 - Logs, Douglas fir, nes (saw logs or veneer logs)"/>
    <x v="2"/>
    <n v="3498232"/>
    <n v="32395"/>
  </r>
  <r>
    <x v="13"/>
    <x v="6"/>
    <s v="44032090 - Logs, coniferous (softwood), nes (saw logs or veneer logs)"/>
    <x v="2"/>
    <n v="285491"/>
    <n v="2158"/>
  </r>
  <r>
    <x v="13"/>
    <x v="6"/>
    <s v="44034900 - Logs, tropical woods, nes"/>
    <x v="0"/>
    <n v="19800"/>
    <n v="29"/>
  </r>
  <r>
    <x v="13"/>
    <x v="7"/>
    <s v="44032040 - Logs, spruce, nes (saw logs or veneer logs)"/>
    <x v="0"/>
    <n v="682316"/>
    <n v="6397"/>
  </r>
  <r>
    <x v="13"/>
    <x v="7"/>
    <s v="44032040 - Logs, spruce, nes (saw logs or veneer logs)"/>
    <x v="1"/>
    <n v="20000"/>
    <n v="110"/>
  </r>
  <r>
    <x v="13"/>
    <x v="7"/>
    <s v="44032040 - Logs, spruce, nes (saw logs or veneer logs)"/>
    <x v="7"/>
    <n v="371230"/>
    <n v="3468"/>
  </r>
  <r>
    <x v="13"/>
    <x v="7"/>
    <s v="44032040 - Logs, spruce, nes (saw logs or veneer logs)"/>
    <x v="2"/>
    <n v="1007956"/>
    <n v="7230"/>
  </r>
  <r>
    <x v="13"/>
    <x v="7"/>
    <s v="44032050 - Logs, pine, nes (saw logs or veneer logs)"/>
    <x v="2"/>
    <n v="638188"/>
    <n v="3140"/>
  </r>
  <r>
    <x v="13"/>
    <x v="7"/>
    <s v="44032061 - Logs, hemlock, nes (saw logs or veneer logs)"/>
    <x v="20"/>
    <n v="18200"/>
    <n v="35"/>
  </r>
  <r>
    <x v="13"/>
    <x v="7"/>
    <s v="44032061 - Logs, hemlock, nes (saw logs or veneer logs)"/>
    <x v="0"/>
    <n v="1427528"/>
    <n v="14920"/>
  </r>
  <r>
    <x v="13"/>
    <x v="7"/>
    <s v="44032061 - Logs, hemlock, nes (saw logs or veneer logs)"/>
    <x v="7"/>
    <n v="633669"/>
    <n v="9053"/>
  </r>
  <r>
    <x v="13"/>
    <x v="7"/>
    <s v="44032061 - Logs, hemlock, nes (saw logs or veneer logs)"/>
    <x v="2"/>
    <n v="1571971"/>
    <n v="21391"/>
  </r>
  <r>
    <x v="13"/>
    <x v="7"/>
    <s v="44032062 - Logs, true fir (including balsam), nes (saw logs or veneer logs)"/>
    <x v="0"/>
    <n v="17648430"/>
    <n v="98696"/>
  </r>
  <r>
    <x v="13"/>
    <x v="7"/>
    <s v="44032062 - Logs, true fir (including balsam), nes (saw logs or veneer logs)"/>
    <x v="7"/>
    <n v="491957"/>
    <n v="6129"/>
  </r>
  <r>
    <x v="13"/>
    <x v="7"/>
    <s v="44032062 - Logs, true fir (including balsam), nes (saw logs or veneer logs)"/>
    <x v="2"/>
    <n v="7991676"/>
    <n v="61324"/>
  </r>
  <r>
    <x v="13"/>
    <x v="7"/>
    <s v="44032070 - Logs, cedar, nes (saw logs or veneer logs)"/>
    <x v="0"/>
    <n v="561921"/>
    <n v="2206"/>
  </r>
  <r>
    <x v="13"/>
    <x v="7"/>
    <s v="44032070 - Logs, cedar, nes (saw logs or veneer logs)"/>
    <x v="6"/>
    <n v="100113"/>
    <n v="346"/>
  </r>
  <r>
    <x v="13"/>
    <x v="7"/>
    <s v="44032070 - Logs, cedar, nes (saw logs or veneer logs)"/>
    <x v="2"/>
    <n v="2593503"/>
    <n v="14692"/>
  </r>
  <r>
    <x v="13"/>
    <x v="7"/>
    <s v="44032080 - Logs, Douglas fir, nes (saw logs or veneer logs)"/>
    <x v="7"/>
    <n v="30804"/>
    <n v="131"/>
  </r>
  <r>
    <x v="13"/>
    <x v="7"/>
    <s v="44032080 - Logs, Douglas fir, nes (saw logs or veneer logs)"/>
    <x v="6"/>
    <n v="369246"/>
    <n v="694"/>
  </r>
  <r>
    <x v="13"/>
    <x v="7"/>
    <s v="44032080 - Logs, Douglas fir, nes (saw logs or veneer logs)"/>
    <x v="2"/>
    <n v="4659751"/>
    <n v="48009"/>
  </r>
  <r>
    <x v="13"/>
    <x v="7"/>
    <s v="44032090 - Logs, coniferous (softwood), nes (saw logs or veneer logs)"/>
    <x v="2"/>
    <n v="426409"/>
    <n v="3881"/>
  </r>
  <r>
    <x v="13"/>
    <x v="7"/>
    <s v="44039940 - Logs, poplar, aspen and cottonwood, nes (saw logs or veneer logs)"/>
    <x v="2"/>
    <n v="1089294"/>
    <n v="11405"/>
  </r>
  <r>
    <x v="13"/>
    <x v="7"/>
    <s v="44039990 - Logs, non-coniferous (hardwood) nes (saw logs or veneer logs)"/>
    <x v="7"/>
    <n v="69309"/>
    <n v="168"/>
  </r>
  <r>
    <x v="13"/>
    <x v="8"/>
    <s v="44032040 - Logs, spruce, nes (saw logs or veneer logs)"/>
    <x v="0"/>
    <n v="1124867"/>
    <n v="5966"/>
  </r>
  <r>
    <x v="13"/>
    <x v="8"/>
    <s v="44032040 - Logs, spruce, nes (saw logs or veneer logs)"/>
    <x v="2"/>
    <n v="387390"/>
    <n v="1394"/>
  </r>
  <r>
    <x v="13"/>
    <x v="8"/>
    <s v="44032050 - Logs, pine, nes (saw logs or veneer logs)"/>
    <x v="2"/>
    <n v="692970"/>
    <n v="3411"/>
  </r>
  <r>
    <x v="13"/>
    <x v="8"/>
    <s v="44032061 - Logs, hemlock, nes (saw logs or veneer logs)"/>
    <x v="0"/>
    <n v="1091009"/>
    <n v="11858"/>
  </r>
  <r>
    <x v="13"/>
    <x v="8"/>
    <s v="44032061 - Logs, hemlock, nes (saw logs or veneer logs)"/>
    <x v="1"/>
    <n v="80004"/>
    <n v="179"/>
  </r>
  <r>
    <x v="13"/>
    <x v="8"/>
    <s v="44032061 - Logs, hemlock, nes (saw logs or veneer logs)"/>
    <x v="2"/>
    <n v="2738219"/>
    <n v="41104"/>
  </r>
  <r>
    <x v="13"/>
    <x v="8"/>
    <s v="44032062 - Logs, true fir (including balsam), nes (saw logs or veneer logs)"/>
    <x v="0"/>
    <n v="11450668"/>
    <n v="73296"/>
  </r>
  <r>
    <x v="13"/>
    <x v="8"/>
    <s v="44032062 - Logs, true fir (including balsam), nes (saw logs or veneer logs)"/>
    <x v="2"/>
    <n v="12191525"/>
    <n v="101357"/>
  </r>
  <r>
    <x v="13"/>
    <x v="8"/>
    <s v="44032070 - Logs, cedar, nes (saw logs or veneer logs)"/>
    <x v="0"/>
    <n v="128548"/>
    <n v="505"/>
  </r>
  <r>
    <x v="13"/>
    <x v="8"/>
    <s v="44032070 - Logs, cedar, nes (saw logs or veneer logs)"/>
    <x v="7"/>
    <n v="14893"/>
    <n v="53"/>
  </r>
  <r>
    <x v="13"/>
    <x v="8"/>
    <s v="44032070 - Logs, cedar, nes (saw logs or veneer logs)"/>
    <x v="2"/>
    <n v="4116029"/>
    <n v="25171"/>
  </r>
  <r>
    <x v="13"/>
    <x v="8"/>
    <s v="44032080 - Logs, Douglas fir, nes (saw logs or veneer logs)"/>
    <x v="0"/>
    <n v="1217136"/>
    <n v="7138"/>
  </r>
  <r>
    <x v="13"/>
    <x v="8"/>
    <s v="44032080 - Logs, Douglas fir, nes (saw logs or veneer logs)"/>
    <x v="6"/>
    <n v="117578"/>
    <n v="1069"/>
  </r>
  <r>
    <x v="13"/>
    <x v="8"/>
    <s v="44032080 - Logs, Douglas fir, nes (saw logs or veneer logs)"/>
    <x v="2"/>
    <n v="2571385"/>
    <n v="24654"/>
  </r>
  <r>
    <x v="13"/>
    <x v="8"/>
    <s v="44032090 - Logs, coniferous (softwood), nes (saw logs or veneer logs)"/>
    <x v="6"/>
    <n v="344895"/>
    <n v="3223"/>
  </r>
  <r>
    <x v="13"/>
    <x v="8"/>
    <s v="44032090 - Logs, coniferous (softwood), nes (saw logs or veneer logs)"/>
    <x v="2"/>
    <n v="170432"/>
    <n v="817"/>
  </r>
  <r>
    <x v="13"/>
    <x v="9"/>
    <s v="44032040 - Logs, spruce, nes (saw logs or veneer logs)"/>
    <x v="0"/>
    <n v="1495500"/>
    <n v="11440"/>
  </r>
  <r>
    <x v="13"/>
    <x v="9"/>
    <s v="44032040 - Logs, spruce, nes (saw logs or veneer logs)"/>
    <x v="7"/>
    <n v="52371"/>
    <n v="806"/>
  </r>
  <r>
    <x v="13"/>
    <x v="9"/>
    <s v="44032040 - Logs, spruce, nes (saw logs or veneer logs)"/>
    <x v="2"/>
    <n v="411868"/>
    <n v="1557"/>
  </r>
  <r>
    <x v="13"/>
    <x v="9"/>
    <s v="44032050 - Logs, pine, nes (saw logs or veneer logs)"/>
    <x v="2"/>
    <n v="350150"/>
    <n v="1630"/>
  </r>
  <r>
    <x v="13"/>
    <x v="9"/>
    <s v="44032061 - Logs, hemlock, nes (saw logs or veneer logs)"/>
    <x v="0"/>
    <n v="1909114"/>
    <n v="18537"/>
  </r>
  <r>
    <x v="13"/>
    <x v="9"/>
    <s v="44032061 - Logs, hemlock, nes (saw logs or veneer logs)"/>
    <x v="7"/>
    <n v="249161"/>
    <n v="3608"/>
  </r>
  <r>
    <x v="13"/>
    <x v="9"/>
    <s v="44032061 - Logs, hemlock, nes (saw logs or veneer logs)"/>
    <x v="2"/>
    <n v="1809215"/>
    <n v="27181"/>
  </r>
  <r>
    <x v="13"/>
    <x v="9"/>
    <s v="44032062 - Logs, true fir (including balsam), nes (saw logs or veneer logs)"/>
    <x v="0"/>
    <n v="13706358"/>
    <n v="90183"/>
  </r>
  <r>
    <x v="13"/>
    <x v="9"/>
    <s v="44032062 - Logs, true fir (including balsam), nes (saw logs or veneer logs)"/>
    <x v="7"/>
    <n v="98200"/>
    <n v="500"/>
  </r>
  <r>
    <x v="13"/>
    <x v="9"/>
    <s v="44032062 - Logs, true fir (including balsam), nes (saw logs or veneer logs)"/>
    <x v="2"/>
    <n v="5386570"/>
    <n v="48994"/>
  </r>
  <r>
    <x v="13"/>
    <x v="9"/>
    <s v="44032070 - Logs, cedar, nes (saw logs or veneer logs)"/>
    <x v="0"/>
    <n v="509151"/>
    <n v="2324"/>
  </r>
  <r>
    <x v="13"/>
    <x v="9"/>
    <s v="44032070 - Logs, cedar, nes (saw logs or veneer logs)"/>
    <x v="2"/>
    <n v="2102329"/>
    <n v="12564"/>
  </r>
  <r>
    <x v="13"/>
    <x v="9"/>
    <s v="44032080 - Logs, Douglas fir, nes (saw logs or veneer logs)"/>
    <x v="0"/>
    <n v="630175"/>
    <n v="3888"/>
  </r>
  <r>
    <x v="13"/>
    <x v="9"/>
    <s v="44032080 - Logs, Douglas fir, nes (saw logs or veneer logs)"/>
    <x v="7"/>
    <n v="141402"/>
    <n v="608"/>
  </r>
  <r>
    <x v="13"/>
    <x v="9"/>
    <s v="44032080 - Logs, Douglas fir, nes (saw logs or veneer logs)"/>
    <x v="2"/>
    <n v="1621416"/>
    <n v="12547"/>
  </r>
  <r>
    <x v="13"/>
    <x v="9"/>
    <s v="44032090 - Logs, coniferous (softwood), nes (saw logs or veneer logs)"/>
    <x v="2"/>
    <n v="119974"/>
    <n v="757"/>
  </r>
  <r>
    <x v="13"/>
    <x v="9"/>
    <s v="44039930 - Logs, maple, nes (saw logs or veneer logs)"/>
    <x v="7"/>
    <n v="14612"/>
    <n v="88"/>
  </r>
  <r>
    <x v="13"/>
    <x v="9"/>
    <s v="44039990 - Logs, non-coniferous (hardwood) nes (saw logs or veneer logs)"/>
    <x v="0"/>
    <n v="51169"/>
    <n v="209"/>
  </r>
  <r>
    <x v="13"/>
    <x v="10"/>
    <s v="44032040 - Logs, spruce, nes (saw logs or veneer logs)"/>
    <x v="0"/>
    <n v="1630569"/>
    <n v="12914"/>
  </r>
  <r>
    <x v="13"/>
    <x v="10"/>
    <s v="44032040 - Logs, spruce, nes (saw logs or veneer logs)"/>
    <x v="7"/>
    <n v="228725"/>
    <n v="1666"/>
  </r>
  <r>
    <x v="13"/>
    <x v="10"/>
    <s v="44032040 - Logs, spruce, nes (saw logs or veneer logs)"/>
    <x v="2"/>
    <n v="591418"/>
    <n v="2094"/>
  </r>
  <r>
    <x v="13"/>
    <x v="10"/>
    <s v="44032050 - Logs, pine, nes (saw logs or veneer logs)"/>
    <x v="2"/>
    <n v="424800"/>
    <n v="1722"/>
  </r>
  <r>
    <x v="13"/>
    <x v="10"/>
    <s v="44032061 - Logs, hemlock, nes (saw logs or veneer logs)"/>
    <x v="0"/>
    <n v="856464"/>
    <n v="7903"/>
  </r>
  <r>
    <x v="13"/>
    <x v="10"/>
    <s v="44032061 - Logs, hemlock, nes (saw logs or veneer logs)"/>
    <x v="7"/>
    <n v="507850"/>
    <n v="6856"/>
  </r>
  <r>
    <x v="13"/>
    <x v="10"/>
    <s v="44032061 - Logs, hemlock, nes (saw logs or veneer logs)"/>
    <x v="2"/>
    <n v="1556534"/>
    <n v="16140"/>
  </r>
  <r>
    <x v="13"/>
    <x v="10"/>
    <s v="44032062 - Logs, true fir (including balsam), nes (saw logs or veneer logs)"/>
    <x v="0"/>
    <n v="14519728"/>
    <n v="89092"/>
  </r>
  <r>
    <x v="13"/>
    <x v="10"/>
    <s v="44032062 - Logs, true fir (including balsam), nes (saw logs or veneer logs)"/>
    <x v="7"/>
    <n v="203524"/>
    <n v="2766"/>
  </r>
  <r>
    <x v="13"/>
    <x v="10"/>
    <s v="44032062 - Logs, true fir (including balsam), nes (saw logs or veneer logs)"/>
    <x v="2"/>
    <n v="7348033"/>
    <n v="56762"/>
  </r>
  <r>
    <x v="13"/>
    <x v="10"/>
    <s v="44032070 - Logs, cedar, nes (saw logs or veneer logs)"/>
    <x v="0"/>
    <n v="1395580"/>
    <n v="4143"/>
  </r>
  <r>
    <x v="13"/>
    <x v="10"/>
    <s v="44032070 - Logs, cedar, nes (saw logs or veneer logs)"/>
    <x v="6"/>
    <n v="91106"/>
    <n v="897"/>
  </r>
  <r>
    <x v="13"/>
    <x v="10"/>
    <s v="44032070 - Logs, cedar, nes (saw logs or veneer logs)"/>
    <x v="2"/>
    <n v="2377238"/>
    <n v="14736"/>
  </r>
  <r>
    <x v="13"/>
    <x v="10"/>
    <s v="44032080 - Logs, Douglas fir, nes (saw logs or veneer logs)"/>
    <x v="0"/>
    <n v="955280"/>
    <n v="6740"/>
  </r>
  <r>
    <x v="13"/>
    <x v="10"/>
    <s v="44032080 - Logs, Douglas fir, nes (saw logs or veneer logs)"/>
    <x v="7"/>
    <n v="47772"/>
    <n v="272"/>
  </r>
  <r>
    <x v="13"/>
    <x v="10"/>
    <s v="44032080 - Logs, Douglas fir, nes (saw logs or veneer logs)"/>
    <x v="6"/>
    <n v="416407"/>
    <n v="1838"/>
  </r>
  <r>
    <x v="13"/>
    <x v="10"/>
    <s v="44032080 - Logs, Douglas fir, nes (saw logs or veneer logs)"/>
    <x v="2"/>
    <n v="1637473"/>
    <n v="18503"/>
  </r>
  <r>
    <x v="13"/>
    <x v="10"/>
    <s v="44032090 - Logs, coniferous (softwood), nes (saw logs or veneer logs)"/>
    <x v="0"/>
    <n v="696186"/>
    <n v="4650"/>
  </r>
  <r>
    <x v="13"/>
    <x v="10"/>
    <s v="44032090 - Logs, coniferous (softwood), nes (saw logs or veneer logs)"/>
    <x v="2"/>
    <n v="159048"/>
    <n v="653"/>
  </r>
  <r>
    <x v="13"/>
    <x v="10"/>
    <s v="44039990 - Logs, non-coniferous (hardwood) nes (saw logs or veneer logs)"/>
    <x v="20"/>
    <n v="23000"/>
    <n v="98"/>
  </r>
  <r>
    <x v="13"/>
    <x v="10"/>
    <s v="44039990 - Logs, non-coniferous (hardwood) nes (saw logs or veneer logs)"/>
    <x v="7"/>
    <n v="176857"/>
    <n v="570"/>
  </r>
  <r>
    <x v="13"/>
    <x v="11"/>
    <s v="44032040 - Logs, spruce, nes (saw logs or veneer logs)"/>
    <x v="0"/>
    <n v="49619"/>
    <n v="555"/>
  </r>
  <r>
    <x v="13"/>
    <x v="11"/>
    <s v="44032040 - Logs, spruce, nes (saw logs or veneer logs)"/>
    <x v="2"/>
    <n v="459828"/>
    <n v="3310"/>
  </r>
  <r>
    <x v="13"/>
    <x v="11"/>
    <s v="44032050 - Logs, pine, nes (saw logs or veneer logs)"/>
    <x v="2"/>
    <n v="467648"/>
    <n v="1641"/>
  </r>
  <r>
    <x v="13"/>
    <x v="11"/>
    <s v="44032061 - Logs, hemlock, nes (saw logs or veneer logs)"/>
    <x v="0"/>
    <n v="905882"/>
    <n v="11203"/>
  </r>
  <r>
    <x v="13"/>
    <x v="11"/>
    <s v="44032061 - Logs, hemlock, nes (saw logs or veneer logs)"/>
    <x v="7"/>
    <n v="234053"/>
    <n v="3333"/>
  </r>
  <r>
    <x v="13"/>
    <x v="11"/>
    <s v="44032061 - Logs, hemlock, nes (saw logs or veneer logs)"/>
    <x v="3"/>
    <n v="53700"/>
    <n v="2148"/>
  </r>
  <r>
    <x v="13"/>
    <x v="11"/>
    <s v="44032061 - Logs, hemlock, nes (saw logs or veneer logs)"/>
    <x v="2"/>
    <n v="946261"/>
    <n v="12992"/>
  </r>
  <r>
    <x v="13"/>
    <x v="11"/>
    <s v="44032062 - Logs, true fir (including balsam), nes (saw logs or veneer logs)"/>
    <x v="0"/>
    <n v="18098963"/>
    <n v="118745"/>
  </r>
  <r>
    <x v="13"/>
    <x v="11"/>
    <s v="44032062 - Logs, true fir (including balsam), nes (saw logs or veneer logs)"/>
    <x v="2"/>
    <n v="5803440"/>
    <n v="45263"/>
  </r>
  <r>
    <x v="13"/>
    <x v="11"/>
    <s v="44032070 - Logs, cedar, nes (saw logs or veneer logs)"/>
    <x v="0"/>
    <n v="609843"/>
    <n v="2892"/>
  </r>
  <r>
    <x v="13"/>
    <x v="11"/>
    <s v="44032070 - Logs, cedar, nes (saw logs or veneer logs)"/>
    <x v="6"/>
    <n v="387094"/>
    <n v="1680"/>
  </r>
  <r>
    <x v="13"/>
    <x v="11"/>
    <s v="44032070 - Logs, cedar, nes (saw logs or veneer logs)"/>
    <x v="2"/>
    <n v="2361513"/>
    <n v="12938"/>
  </r>
  <r>
    <x v="13"/>
    <x v="11"/>
    <s v="44032080 - Logs, Douglas fir, nes (saw logs or veneer logs)"/>
    <x v="6"/>
    <n v="178385"/>
    <n v="621"/>
  </r>
  <r>
    <x v="13"/>
    <x v="11"/>
    <s v="44032080 - Logs, Douglas fir, nes (saw logs or veneer logs)"/>
    <x v="2"/>
    <n v="2594000"/>
    <n v="17842"/>
  </r>
  <r>
    <x v="13"/>
    <x v="11"/>
    <s v="44032090 - Logs, coniferous (softwood), nes (saw logs or veneer logs)"/>
    <x v="0"/>
    <n v="214690"/>
    <n v="1834"/>
  </r>
  <r>
    <x v="13"/>
    <x v="11"/>
    <s v="44032090 - Logs, coniferous (softwood), nes (saw logs or veneer logs)"/>
    <x v="2"/>
    <n v="180699"/>
    <n v="1186"/>
  </r>
  <r>
    <x v="13"/>
    <x v="11"/>
    <s v="44039930 - Logs, maple, nes (saw logs or veneer logs)"/>
    <x v="2"/>
    <n v="9896"/>
    <n v="45"/>
  </r>
  <r>
    <x v="13"/>
    <x v="11"/>
    <s v="44039940 - Logs, poplar, aspen and cottonwood, nes (saw logs or veneer logs)"/>
    <x v="2"/>
    <n v="1195197"/>
    <n v="12586"/>
  </r>
  <r>
    <x v="13"/>
    <x v="11"/>
    <s v="44039990 - Logs, non-coniferous (hardwood) nes (saw logs or veneer logs)"/>
    <x v="0"/>
    <n v="6308"/>
    <n v="19"/>
  </r>
  <r>
    <x v="13"/>
    <x v="11"/>
    <s v="44039990 - Logs, non-coniferous (hardwood) nes (saw logs or veneer logs)"/>
    <x v="7"/>
    <n v="105304"/>
    <n v="290"/>
  </r>
  <r>
    <x v="13"/>
    <x v="11"/>
    <s v="44039990 - Logs, non-coniferous (hardwood) nes (saw logs or veneer logs)"/>
    <x v="2"/>
    <n v="17279"/>
    <n v="231"/>
  </r>
  <r>
    <x v="14"/>
    <x v="0"/>
    <s v="44032031 - Logs for pulping (pulpwood) balsam, fir and spruce"/>
    <x v="2"/>
    <n v="10362"/>
    <n v="79"/>
  </r>
  <r>
    <x v="14"/>
    <x v="0"/>
    <s v="44032040 - Logs, spruce, nes (saw logs or veneer logs)"/>
    <x v="0"/>
    <n v="1061581"/>
    <n v="4297"/>
  </r>
  <r>
    <x v="14"/>
    <x v="0"/>
    <s v="44032040 - Logs, spruce, nes (saw logs or veneer logs)"/>
    <x v="7"/>
    <n v="246305"/>
    <n v="2826"/>
  </r>
  <r>
    <x v="14"/>
    <x v="0"/>
    <s v="44032040 - Logs, spruce, nes (saw logs or veneer logs)"/>
    <x v="2"/>
    <n v="1316157"/>
    <n v="5522"/>
  </r>
  <r>
    <x v="14"/>
    <x v="0"/>
    <s v="44032050 - Logs, pine, nes (saw logs or veneer logs)"/>
    <x v="2"/>
    <n v="629800"/>
    <n v="2796"/>
  </r>
  <r>
    <x v="14"/>
    <x v="0"/>
    <s v="44032061 - Logs, hemlock, nes (saw logs or veneer logs)"/>
    <x v="0"/>
    <n v="1566601"/>
    <n v="16086"/>
  </r>
  <r>
    <x v="14"/>
    <x v="0"/>
    <s v="44032061 - Logs, hemlock, nes (saw logs or veneer logs)"/>
    <x v="7"/>
    <n v="784420"/>
    <n v="9274"/>
  </r>
  <r>
    <x v="14"/>
    <x v="0"/>
    <s v="44032061 - Logs, hemlock, nes (saw logs or veneer logs)"/>
    <x v="2"/>
    <n v="1725958"/>
    <n v="23888"/>
  </r>
  <r>
    <x v="14"/>
    <x v="0"/>
    <s v="44032062 - Logs, true fir (including balsam), nes (saw logs or veneer logs)"/>
    <x v="0"/>
    <n v="14088947"/>
    <n v="87792"/>
  </r>
  <r>
    <x v="14"/>
    <x v="0"/>
    <s v="44032062 - Logs, true fir (including balsam), nes (saw logs or veneer logs)"/>
    <x v="1"/>
    <n v="588419"/>
    <n v="6185"/>
  </r>
  <r>
    <x v="14"/>
    <x v="0"/>
    <s v="44032062 - Logs, true fir (including balsam), nes (saw logs or veneer logs)"/>
    <x v="7"/>
    <n v="459136"/>
    <n v="4646"/>
  </r>
  <r>
    <x v="14"/>
    <x v="0"/>
    <s v="44032062 - Logs, true fir (including balsam), nes (saw logs or veneer logs)"/>
    <x v="2"/>
    <n v="11810435"/>
    <n v="110933"/>
  </r>
  <r>
    <x v="14"/>
    <x v="0"/>
    <s v="44032070 - Logs, cedar, nes (saw logs or veneer logs)"/>
    <x v="0"/>
    <n v="2661434"/>
    <n v="13666"/>
  </r>
  <r>
    <x v="14"/>
    <x v="0"/>
    <s v="44032070 - Logs, cedar, nes (saw logs or veneer logs)"/>
    <x v="6"/>
    <n v="72014"/>
    <n v="160"/>
  </r>
  <r>
    <x v="14"/>
    <x v="0"/>
    <s v="44032070 - Logs, cedar, nes (saw logs or veneer logs)"/>
    <x v="2"/>
    <n v="2470750"/>
    <n v="14423"/>
  </r>
  <r>
    <x v="14"/>
    <x v="0"/>
    <s v="44032080 - Logs, Douglas fir, nes (saw logs or veneer logs)"/>
    <x v="0"/>
    <n v="305843"/>
    <n v="1936"/>
  </r>
  <r>
    <x v="14"/>
    <x v="0"/>
    <s v="44032080 - Logs, Douglas fir, nes (saw logs or veneer logs)"/>
    <x v="2"/>
    <n v="1161129"/>
    <n v="9384"/>
  </r>
  <r>
    <x v="14"/>
    <x v="0"/>
    <s v="44032090 - Logs, coniferous (softwood), nes (saw logs or veneer logs)"/>
    <x v="2"/>
    <n v="217103"/>
    <n v="798"/>
  </r>
  <r>
    <x v="14"/>
    <x v="0"/>
    <s v="44039920 - Logs, birch, nes (saw logs or veneer logs)"/>
    <x v="0"/>
    <n v="148828"/>
    <n v="382"/>
  </r>
  <r>
    <x v="14"/>
    <x v="0"/>
    <s v="44039930 - Logs, maple, nes (saw logs or veneer logs)"/>
    <x v="2"/>
    <n v="8002"/>
    <n v="4"/>
  </r>
  <r>
    <x v="14"/>
    <x v="1"/>
    <s v="44032040 - Logs, spruce, nes (saw logs or veneer logs)"/>
    <x v="0"/>
    <n v="664911"/>
    <n v="5069"/>
  </r>
  <r>
    <x v="14"/>
    <x v="1"/>
    <s v="44032040 - Logs, spruce, nes (saw logs or veneer logs)"/>
    <x v="7"/>
    <n v="74720"/>
    <n v="876"/>
  </r>
  <r>
    <x v="14"/>
    <x v="1"/>
    <s v="44032040 - Logs, spruce, nes (saw logs or veneer logs)"/>
    <x v="2"/>
    <n v="474702"/>
    <n v="2079"/>
  </r>
  <r>
    <x v="14"/>
    <x v="1"/>
    <s v="44032050 - Logs, pine, nes (saw logs or veneer logs)"/>
    <x v="2"/>
    <n v="758081"/>
    <n v="4184"/>
  </r>
  <r>
    <x v="14"/>
    <x v="1"/>
    <s v="44032061 - Logs, hemlock, nes (saw logs or veneer logs)"/>
    <x v="0"/>
    <n v="1732451"/>
    <n v="17291"/>
  </r>
  <r>
    <x v="14"/>
    <x v="1"/>
    <s v="44032061 - Logs, hemlock, nes (saw logs or veneer logs)"/>
    <x v="7"/>
    <n v="1063644"/>
    <n v="14413"/>
  </r>
  <r>
    <x v="14"/>
    <x v="1"/>
    <s v="44032061 - Logs, hemlock, nes (saw logs or veneer logs)"/>
    <x v="2"/>
    <n v="1533592"/>
    <n v="23857"/>
  </r>
  <r>
    <x v="14"/>
    <x v="1"/>
    <s v="44032062 - Logs, true fir (including balsam), nes (saw logs or veneer logs)"/>
    <x v="0"/>
    <n v="13946776"/>
    <n v="87654"/>
  </r>
  <r>
    <x v="14"/>
    <x v="1"/>
    <s v="44032062 - Logs, true fir (including balsam), nes (saw logs or veneer logs)"/>
    <x v="7"/>
    <n v="777836"/>
    <n v="10471"/>
  </r>
  <r>
    <x v="14"/>
    <x v="1"/>
    <s v="44032062 - Logs, true fir (including balsam), nes (saw logs or veneer logs)"/>
    <x v="2"/>
    <n v="11106934"/>
    <n v="97993"/>
  </r>
  <r>
    <x v="14"/>
    <x v="1"/>
    <s v="44032070 - Logs, cedar, nes (saw logs or veneer logs)"/>
    <x v="0"/>
    <n v="975238"/>
    <n v="3662"/>
  </r>
  <r>
    <x v="14"/>
    <x v="1"/>
    <s v="44032070 - Logs, cedar, nes (saw logs or veneer logs)"/>
    <x v="2"/>
    <n v="3196664"/>
    <n v="18389"/>
  </r>
  <r>
    <x v="14"/>
    <x v="1"/>
    <s v="44032080 - Logs, Douglas fir, nes (saw logs or veneer logs)"/>
    <x v="7"/>
    <n v="142493"/>
    <n v="509"/>
  </r>
  <r>
    <x v="14"/>
    <x v="1"/>
    <s v="44032080 - Logs, Douglas fir, nes (saw logs or veneer logs)"/>
    <x v="2"/>
    <n v="2559342"/>
    <n v="22037"/>
  </r>
  <r>
    <x v="14"/>
    <x v="1"/>
    <s v="44032090 - Logs, coniferous (softwood), nes (saw logs or veneer logs)"/>
    <x v="2"/>
    <n v="362949"/>
    <n v="2156"/>
  </r>
  <r>
    <x v="14"/>
    <x v="1"/>
    <s v="44039920 - Logs, birch, nes (saw logs or veneer logs)"/>
    <x v="2"/>
    <n v="4604"/>
    <n v="55"/>
  </r>
  <r>
    <x v="14"/>
    <x v="1"/>
    <s v="44039930 - Logs, maple, nes (saw logs or veneer logs)"/>
    <x v="7"/>
    <n v="7953"/>
    <n v="48"/>
  </r>
  <r>
    <x v="14"/>
    <x v="2"/>
    <s v="44032040 - Logs, spruce, nes (saw logs or veneer logs)"/>
    <x v="2"/>
    <n v="391669"/>
    <n v="1530"/>
  </r>
  <r>
    <x v="14"/>
    <x v="2"/>
    <s v="44032050 - Logs, pine, nes (saw logs or veneer logs)"/>
    <x v="2"/>
    <n v="879594"/>
    <n v="3471"/>
  </r>
  <r>
    <x v="14"/>
    <x v="2"/>
    <s v="44032061 - Logs, hemlock, nes (saw logs or veneer logs)"/>
    <x v="0"/>
    <n v="398598"/>
    <n v="4711"/>
  </r>
  <r>
    <x v="14"/>
    <x v="2"/>
    <s v="44032061 - Logs, hemlock, nes (saw logs or veneer logs)"/>
    <x v="7"/>
    <n v="359392"/>
    <n v="2516"/>
  </r>
  <r>
    <x v="14"/>
    <x v="2"/>
    <s v="44032061 - Logs, hemlock, nes (saw logs or veneer logs)"/>
    <x v="2"/>
    <n v="857557"/>
    <n v="12930"/>
  </r>
  <r>
    <x v="14"/>
    <x v="2"/>
    <s v="44032062 - Logs, true fir (including balsam), nes (saw logs or veneer logs)"/>
    <x v="0"/>
    <n v="16596728"/>
    <n v="111839"/>
  </r>
  <r>
    <x v="14"/>
    <x v="2"/>
    <s v="44032062 - Logs, true fir (including balsam), nes (saw logs or veneer logs)"/>
    <x v="1"/>
    <n v="73104"/>
    <n v="715"/>
  </r>
  <r>
    <x v="14"/>
    <x v="2"/>
    <s v="44032062 - Logs, true fir (including balsam), nes (saw logs or veneer logs)"/>
    <x v="7"/>
    <n v="427193"/>
    <n v="4265"/>
  </r>
  <r>
    <x v="14"/>
    <x v="2"/>
    <s v="44032062 - Logs, true fir (including balsam), nes (saw logs or veneer logs)"/>
    <x v="2"/>
    <n v="17529130"/>
    <n v="144659"/>
  </r>
  <r>
    <x v="14"/>
    <x v="2"/>
    <s v="44032070 - Logs, cedar, nes (saw logs or veneer logs)"/>
    <x v="0"/>
    <n v="889751"/>
    <n v="3674"/>
  </r>
  <r>
    <x v="14"/>
    <x v="2"/>
    <s v="44032070 - Logs, cedar, nes (saw logs or veneer logs)"/>
    <x v="6"/>
    <n v="506348"/>
    <n v="1664"/>
  </r>
  <r>
    <x v="14"/>
    <x v="2"/>
    <s v="44032070 - Logs, cedar, nes (saw logs or veneer logs)"/>
    <x v="2"/>
    <n v="2272807"/>
    <n v="13158"/>
  </r>
  <r>
    <x v="14"/>
    <x v="2"/>
    <s v="44032080 - Logs, Douglas fir, nes (saw logs or veneer logs)"/>
    <x v="0"/>
    <n v="233335"/>
    <n v="1571"/>
  </r>
  <r>
    <x v="14"/>
    <x v="2"/>
    <s v="44032080 - Logs, Douglas fir, nes (saw logs or veneer logs)"/>
    <x v="7"/>
    <n v="123137"/>
    <n v="485"/>
  </r>
  <r>
    <x v="14"/>
    <x v="2"/>
    <s v="44032080 - Logs, Douglas fir, nes (saw logs or veneer logs)"/>
    <x v="6"/>
    <n v="181156"/>
    <n v="435"/>
  </r>
  <r>
    <x v="14"/>
    <x v="2"/>
    <s v="44032080 - Logs, Douglas fir, nes (saw logs or veneer logs)"/>
    <x v="2"/>
    <n v="1447038"/>
    <n v="14376"/>
  </r>
  <r>
    <x v="14"/>
    <x v="2"/>
    <s v="44032090 - Logs, coniferous (softwood), nes (saw logs or veneer logs)"/>
    <x v="2"/>
    <n v="313952"/>
    <n v="1870"/>
  </r>
  <r>
    <x v="14"/>
    <x v="2"/>
    <s v="44039930 - Logs, maple, nes (saw logs or veneer logs)"/>
    <x v="7"/>
    <n v="19690"/>
    <n v="232"/>
  </r>
  <r>
    <x v="14"/>
    <x v="3"/>
    <s v="44032040 - Logs, spruce, nes (saw logs or veneer logs)"/>
    <x v="2"/>
    <n v="938079"/>
    <n v="5581"/>
  </r>
  <r>
    <x v="14"/>
    <x v="3"/>
    <s v="44032050 - Logs, pine, nes (saw logs or veneer logs)"/>
    <x v="2"/>
    <n v="1031563"/>
    <n v="5028"/>
  </r>
  <r>
    <x v="14"/>
    <x v="3"/>
    <s v="44032061 - Logs, hemlock, nes (saw logs or veneer logs)"/>
    <x v="0"/>
    <n v="881143"/>
    <n v="9810"/>
  </r>
  <r>
    <x v="14"/>
    <x v="3"/>
    <s v="44032061 - Logs, hemlock, nes (saw logs or veneer logs)"/>
    <x v="7"/>
    <n v="549196"/>
    <n v="7958"/>
  </r>
  <r>
    <x v="14"/>
    <x v="3"/>
    <s v="44032061 - Logs, hemlock, nes (saw logs or veneer logs)"/>
    <x v="2"/>
    <n v="2335656"/>
    <n v="34210"/>
  </r>
  <r>
    <x v="14"/>
    <x v="3"/>
    <s v="44032062 - Logs, true fir (including balsam), nes (saw logs or veneer logs)"/>
    <x v="0"/>
    <n v="10066731"/>
    <n v="70926"/>
  </r>
  <r>
    <x v="14"/>
    <x v="3"/>
    <s v="44032062 - Logs, true fir (including balsam), nes (saw logs or veneer logs)"/>
    <x v="7"/>
    <n v="813690"/>
    <n v="7792"/>
  </r>
  <r>
    <x v="14"/>
    <x v="3"/>
    <s v="44032062 - Logs, true fir (including balsam), nes (saw logs or veneer logs)"/>
    <x v="2"/>
    <n v="14068331"/>
    <n v="124438"/>
  </r>
  <r>
    <x v="14"/>
    <x v="3"/>
    <s v="44032070 - Logs, cedar, nes (saw logs or veneer logs)"/>
    <x v="0"/>
    <n v="215566"/>
    <n v="1175"/>
  </r>
  <r>
    <x v="14"/>
    <x v="3"/>
    <s v="44032070 - Logs, cedar, nes (saw logs or veneer logs)"/>
    <x v="2"/>
    <n v="2652319"/>
    <n v="15581"/>
  </r>
  <r>
    <x v="14"/>
    <x v="3"/>
    <s v="44032080 - Logs, Douglas fir, nes (saw logs or veneer logs)"/>
    <x v="0"/>
    <n v="158301"/>
    <n v="935"/>
  </r>
  <r>
    <x v="14"/>
    <x v="3"/>
    <s v="44032080 - Logs, Douglas fir, nes (saw logs or veneer logs)"/>
    <x v="7"/>
    <n v="495453"/>
    <n v="2939"/>
  </r>
  <r>
    <x v="14"/>
    <x v="3"/>
    <s v="44032080 - Logs, Douglas fir, nes (saw logs or veneer logs)"/>
    <x v="6"/>
    <n v="87339"/>
    <n v="410"/>
  </r>
  <r>
    <x v="14"/>
    <x v="3"/>
    <s v="44032080 - Logs, Douglas fir, nes (saw logs or veneer logs)"/>
    <x v="2"/>
    <n v="759989"/>
    <n v="6968"/>
  </r>
  <r>
    <x v="14"/>
    <x v="3"/>
    <s v="44032090 - Logs, coniferous (softwood), nes (saw logs or veneer logs)"/>
    <x v="2"/>
    <n v="323873"/>
    <n v="1833"/>
  </r>
  <r>
    <x v="14"/>
    <x v="3"/>
    <s v="44039930 - Logs, maple, nes (saw logs or veneer logs)"/>
    <x v="0"/>
    <n v="22930"/>
    <n v="17"/>
  </r>
  <r>
    <x v="14"/>
    <x v="3"/>
    <s v="44039930 - Logs, maple, nes (saw logs or veneer logs)"/>
    <x v="7"/>
    <n v="5478"/>
    <n v="63"/>
  </r>
  <r>
    <x v="14"/>
    <x v="3"/>
    <s v="44039930 - Logs, maple, nes (saw logs or veneer logs)"/>
    <x v="6"/>
    <n v="22429"/>
    <n v="98"/>
  </r>
  <r>
    <x v="14"/>
    <x v="3"/>
    <s v="44039940 - Logs, poplar, aspen and cottonwood, nes (saw logs or veneer logs)"/>
    <x v="2"/>
    <n v="9488"/>
    <n v="125"/>
  </r>
  <r>
    <x v="14"/>
    <x v="4"/>
    <s v="44032040 - Logs, spruce, nes (saw logs or veneer logs)"/>
    <x v="0"/>
    <n v="179864"/>
    <n v="1394"/>
  </r>
  <r>
    <x v="14"/>
    <x v="4"/>
    <s v="44032040 - Logs, spruce, nes (saw logs or veneer logs)"/>
    <x v="1"/>
    <n v="380961"/>
    <n v="1955"/>
  </r>
  <r>
    <x v="14"/>
    <x v="4"/>
    <s v="44032040 - Logs, spruce, nes (saw logs or veneer logs)"/>
    <x v="7"/>
    <n v="294841"/>
    <n v="2923"/>
  </r>
  <r>
    <x v="14"/>
    <x v="4"/>
    <s v="44032040 - Logs, spruce, nes (saw logs or veneer logs)"/>
    <x v="2"/>
    <n v="920109"/>
    <n v="6022"/>
  </r>
  <r>
    <x v="14"/>
    <x v="4"/>
    <s v="44032050 - Logs, pine, nes (saw logs or veneer logs)"/>
    <x v="2"/>
    <n v="804523"/>
    <n v="3774"/>
  </r>
  <r>
    <x v="14"/>
    <x v="4"/>
    <s v="44032061 - Logs, hemlock, nes (saw logs or veneer logs)"/>
    <x v="0"/>
    <n v="1365392"/>
    <n v="15365"/>
  </r>
  <r>
    <x v="14"/>
    <x v="4"/>
    <s v="44032061 - Logs, hemlock, nes (saw logs or veneer logs)"/>
    <x v="1"/>
    <n v="62654"/>
    <n v="505"/>
  </r>
  <r>
    <x v="14"/>
    <x v="4"/>
    <s v="44032061 - Logs, hemlock, nes (saw logs or veneer logs)"/>
    <x v="7"/>
    <n v="1342372"/>
    <n v="16011"/>
  </r>
  <r>
    <x v="14"/>
    <x v="4"/>
    <s v="44032061 - Logs, hemlock, nes (saw logs or veneer logs)"/>
    <x v="2"/>
    <n v="2201957"/>
    <n v="30897"/>
  </r>
  <r>
    <x v="14"/>
    <x v="4"/>
    <s v="44032062 - Logs, true fir (including balsam), nes (saw logs or veneer logs)"/>
    <x v="0"/>
    <n v="12911207"/>
    <n v="89685"/>
  </r>
  <r>
    <x v="14"/>
    <x v="4"/>
    <s v="44032062 - Logs, true fir (including balsam), nes (saw logs or veneer logs)"/>
    <x v="7"/>
    <n v="1500550"/>
    <n v="14808"/>
  </r>
  <r>
    <x v="14"/>
    <x v="4"/>
    <s v="44032062 - Logs, true fir (including balsam), nes (saw logs or veneer logs)"/>
    <x v="2"/>
    <n v="12673857"/>
    <n v="127032"/>
  </r>
  <r>
    <x v="14"/>
    <x v="4"/>
    <s v="44032070 - Logs, cedar, nes (saw logs or veneer logs)"/>
    <x v="0"/>
    <n v="1094059"/>
    <n v="4466"/>
  </r>
  <r>
    <x v="14"/>
    <x v="4"/>
    <s v="44032070 - Logs, cedar, nes (saw logs or veneer logs)"/>
    <x v="30"/>
    <n v="70000"/>
    <n v="156"/>
  </r>
  <r>
    <x v="14"/>
    <x v="4"/>
    <s v="44032070 - Logs, cedar, nes (saw logs or veneer logs)"/>
    <x v="2"/>
    <n v="2711937"/>
    <n v="14428"/>
  </r>
  <r>
    <x v="14"/>
    <x v="4"/>
    <s v="44032080 - Logs, Douglas fir, nes (saw logs or veneer logs)"/>
    <x v="0"/>
    <n v="94803"/>
    <n v="892"/>
  </r>
  <r>
    <x v="14"/>
    <x v="4"/>
    <s v="44032080 - Logs, Douglas fir, nes (saw logs or veneer logs)"/>
    <x v="7"/>
    <n v="517268"/>
    <n v="2744"/>
  </r>
  <r>
    <x v="14"/>
    <x v="4"/>
    <s v="44032080 - Logs, Douglas fir, nes (saw logs or veneer logs)"/>
    <x v="6"/>
    <n v="98821"/>
    <n v="254"/>
  </r>
  <r>
    <x v="14"/>
    <x v="4"/>
    <s v="44032080 - Logs, Douglas fir, nes (saw logs or veneer logs)"/>
    <x v="2"/>
    <n v="3218259"/>
    <n v="33249"/>
  </r>
  <r>
    <x v="14"/>
    <x v="4"/>
    <s v="44032090 - Logs, coniferous (softwood), nes (saw logs or veneer logs)"/>
    <x v="2"/>
    <n v="513179"/>
    <n v="4987"/>
  </r>
  <r>
    <x v="14"/>
    <x v="5"/>
    <s v="44032031 - Logs for pulping (pulpwood) balsam, fir and spruce"/>
    <x v="7"/>
    <n v="420450"/>
    <n v="6080"/>
  </r>
  <r>
    <x v="14"/>
    <x v="5"/>
    <s v="44032039 - Logs for pulping (pulpwood) softwood, nes"/>
    <x v="7"/>
    <n v="245595"/>
    <n v="3326"/>
  </r>
  <r>
    <x v="14"/>
    <x v="5"/>
    <s v="44032040 - Logs, spruce, nes (saw logs or veneer logs)"/>
    <x v="0"/>
    <n v="124315"/>
    <n v="900"/>
  </r>
  <r>
    <x v="14"/>
    <x v="5"/>
    <s v="44032040 - Logs, spruce, nes (saw logs or veneer logs)"/>
    <x v="1"/>
    <n v="69481"/>
    <n v="568"/>
  </r>
  <r>
    <x v="14"/>
    <x v="5"/>
    <s v="44032040 - Logs, spruce, nes (saw logs or veneer logs)"/>
    <x v="2"/>
    <n v="1114464"/>
    <n v="7099"/>
  </r>
  <r>
    <x v="14"/>
    <x v="5"/>
    <s v="44032050 - Logs, pine, nes (saw logs or veneer logs)"/>
    <x v="2"/>
    <n v="589514"/>
    <n v="3163"/>
  </r>
  <r>
    <x v="14"/>
    <x v="5"/>
    <s v="44032061 - Logs, hemlock, nes (saw logs or veneer logs)"/>
    <x v="31"/>
    <n v="1489"/>
    <n v="4"/>
  </r>
  <r>
    <x v="14"/>
    <x v="5"/>
    <s v="44032061 - Logs, hemlock, nes (saw logs or veneer logs)"/>
    <x v="0"/>
    <n v="2754639"/>
    <n v="28789"/>
  </r>
  <r>
    <x v="14"/>
    <x v="5"/>
    <s v="44032061 - Logs, hemlock, nes (saw logs or veneer logs)"/>
    <x v="7"/>
    <n v="199690"/>
    <n v="2390"/>
  </r>
  <r>
    <x v="14"/>
    <x v="5"/>
    <s v="44032061 - Logs, hemlock, nes (saw logs or veneer logs)"/>
    <x v="2"/>
    <n v="1880636"/>
    <n v="29482"/>
  </r>
  <r>
    <x v="14"/>
    <x v="5"/>
    <s v="44032062 - Logs, true fir (including balsam), nes (saw logs or veneer logs)"/>
    <x v="0"/>
    <n v="23202211"/>
    <n v="149258"/>
  </r>
  <r>
    <x v="14"/>
    <x v="5"/>
    <s v="44032062 - Logs, true fir (including balsam), nes (saw logs or veneer logs)"/>
    <x v="1"/>
    <n v="47971"/>
    <n v="395"/>
  </r>
  <r>
    <x v="14"/>
    <x v="5"/>
    <s v="44032062 - Logs, true fir (including balsam), nes (saw logs or veneer logs)"/>
    <x v="7"/>
    <n v="271396"/>
    <n v="2435"/>
  </r>
  <r>
    <x v="14"/>
    <x v="5"/>
    <s v="44032062 - Logs, true fir (including balsam), nes (saw logs or veneer logs)"/>
    <x v="2"/>
    <n v="6232511"/>
    <n v="71307"/>
  </r>
  <r>
    <x v="14"/>
    <x v="5"/>
    <s v="44032070 - Logs, cedar, nes (saw logs or veneer logs)"/>
    <x v="0"/>
    <n v="98224"/>
    <n v="554"/>
  </r>
  <r>
    <x v="14"/>
    <x v="5"/>
    <s v="44032070 - Logs, cedar, nes (saw logs or veneer logs)"/>
    <x v="6"/>
    <n v="155801"/>
    <n v="540"/>
  </r>
  <r>
    <x v="14"/>
    <x v="5"/>
    <s v="44032070 - Logs, cedar, nes (saw logs or veneer logs)"/>
    <x v="2"/>
    <n v="2169315"/>
    <n v="11879"/>
  </r>
  <r>
    <x v="14"/>
    <x v="5"/>
    <s v="44032080 - Logs, Douglas fir, nes (saw logs or veneer logs)"/>
    <x v="0"/>
    <n v="217088"/>
    <n v="1278"/>
  </r>
  <r>
    <x v="14"/>
    <x v="5"/>
    <s v="44032080 - Logs, Douglas fir, nes (saw logs or veneer logs)"/>
    <x v="7"/>
    <n v="88984"/>
    <n v="301"/>
  </r>
  <r>
    <x v="14"/>
    <x v="5"/>
    <s v="44032080 - Logs, Douglas fir, nes (saw logs or veneer logs)"/>
    <x v="6"/>
    <n v="30194"/>
    <n v="71"/>
  </r>
  <r>
    <x v="14"/>
    <x v="5"/>
    <s v="44032080 - Logs, Douglas fir, nes (saw logs or veneer logs)"/>
    <x v="2"/>
    <n v="2757091"/>
    <n v="31845"/>
  </r>
  <r>
    <x v="14"/>
    <x v="5"/>
    <s v="44032090 - Logs, coniferous (softwood), nes (saw logs or veneer logs)"/>
    <x v="13"/>
    <n v="70000"/>
    <n v="350"/>
  </r>
  <r>
    <x v="14"/>
    <x v="5"/>
    <s v="44032090 - Logs, coniferous (softwood), nes (saw logs or veneer logs)"/>
    <x v="7"/>
    <n v="148575"/>
    <n v="900"/>
  </r>
  <r>
    <x v="14"/>
    <x v="5"/>
    <s v="44032090 - Logs, coniferous (softwood), nes (saw logs or veneer logs)"/>
    <x v="2"/>
    <n v="214675"/>
    <n v="981"/>
  </r>
  <r>
    <x v="14"/>
    <x v="5"/>
    <s v="44039930 - Logs, maple, nes (saw logs or veneer logs)"/>
    <x v="2"/>
    <n v="43208"/>
    <n v="15"/>
  </r>
  <r>
    <x v="14"/>
    <x v="5"/>
    <s v="44039940 - Logs, poplar, aspen and cottonwood, nes (saw logs or veneer logs)"/>
    <x v="2"/>
    <n v="6970"/>
    <n v="26"/>
  </r>
  <r>
    <x v="14"/>
    <x v="5"/>
    <s v="44039990 - Logs, non-coniferous (hardwood) nes (saw logs or veneer logs)"/>
    <x v="2"/>
    <n v="43757"/>
    <n v="381"/>
  </r>
  <r>
    <x v="14"/>
    <x v="6"/>
    <s v="44032040 - Logs, spruce, nes (saw logs or veneer logs)"/>
    <x v="0"/>
    <n v="1176831"/>
    <n v="6658"/>
  </r>
  <r>
    <x v="14"/>
    <x v="6"/>
    <s v="44032040 - Logs, spruce, nes (saw logs or veneer logs)"/>
    <x v="7"/>
    <n v="20080"/>
    <n v="212"/>
  </r>
  <r>
    <x v="14"/>
    <x v="6"/>
    <s v="44032040 - Logs, spruce, nes (saw logs or veneer logs)"/>
    <x v="2"/>
    <n v="709545"/>
    <n v="2952"/>
  </r>
  <r>
    <x v="14"/>
    <x v="6"/>
    <s v="44032050 - Logs, pine, nes (saw logs or veneer logs)"/>
    <x v="2"/>
    <n v="1043294"/>
    <n v="4529"/>
  </r>
  <r>
    <x v="14"/>
    <x v="6"/>
    <s v="44032061 - Logs, hemlock, nes (saw logs or veneer logs)"/>
    <x v="0"/>
    <n v="3116904"/>
    <n v="28551"/>
  </r>
  <r>
    <x v="14"/>
    <x v="6"/>
    <s v="44032061 - Logs, hemlock, nes (saw logs or veneer logs)"/>
    <x v="1"/>
    <n v="150456"/>
    <n v="1650"/>
  </r>
  <r>
    <x v="14"/>
    <x v="6"/>
    <s v="44032061 - Logs, hemlock, nes (saw logs or veneer logs)"/>
    <x v="7"/>
    <n v="1364389"/>
    <n v="13329"/>
  </r>
  <r>
    <x v="14"/>
    <x v="6"/>
    <s v="44032061 - Logs, hemlock, nes (saw logs or veneer logs)"/>
    <x v="2"/>
    <n v="2979739"/>
    <n v="44379"/>
  </r>
  <r>
    <x v="14"/>
    <x v="6"/>
    <s v="44032062 - Logs, true fir (including balsam), nes (saw logs or veneer logs)"/>
    <x v="0"/>
    <n v="18701390"/>
    <n v="117779"/>
  </r>
  <r>
    <x v="14"/>
    <x v="6"/>
    <s v="44032062 - Logs, true fir (including balsam), nes (saw logs or veneer logs)"/>
    <x v="7"/>
    <n v="678055"/>
    <n v="5038"/>
  </r>
  <r>
    <x v="14"/>
    <x v="6"/>
    <s v="44032062 - Logs, true fir (including balsam), nes (saw logs or veneer logs)"/>
    <x v="2"/>
    <n v="10905365"/>
    <n v="95483"/>
  </r>
  <r>
    <x v="14"/>
    <x v="6"/>
    <s v="44032070 - Logs, cedar, nes (saw logs or veneer logs)"/>
    <x v="0"/>
    <n v="364398"/>
    <n v="1973"/>
  </r>
  <r>
    <x v="14"/>
    <x v="6"/>
    <s v="44032070 - Logs, cedar, nes (saw logs or veneer logs)"/>
    <x v="2"/>
    <n v="4901923"/>
    <n v="27651"/>
  </r>
  <r>
    <x v="14"/>
    <x v="6"/>
    <s v="44032080 - Logs, Douglas fir, nes (saw logs or veneer logs)"/>
    <x v="0"/>
    <n v="517723"/>
    <n v="3516"/>
  </r>
  <r>
    <x v="14"/>
    <x v="6"/>
    <s v="44032080 - Logs, Douglas fir, nes (saw logs or veneer logs)"/>
    <x v="7"/>
    <n v="488968"/>
    <n v="1283"/>
  </r>
  <r>
    <x v="14"/>
    <x v="6"/>
    <s v="44032080 - Logs, Douglas fir, nes (saw logs or veneer logs)"/>
    <x v="6"/>
    <n v="55000"/>
    <n v="221"/>
  </r>
  <r>
    <x v="14"/>
    <x v="6"/>
    <s v="44032080 - Logs, Douglas fir, nes (saw logs or veneer logs)"/>
    <x v="2"/>
    <n v="3901905"/>
    <n v="37587"/>
  </r>
  <r>
    <x v="14"/>
    <x v="6"/>
    <s v="44032090 - Logs, coniferous (softwood), nes (saw logs or veneer logs)"/>
    <x v="2"/>
    <n v="292548"/>
    <n v="2402"/>
  </r>
  <r>
    <x v="14"/>
    <x v="6"/>
    <s v="44039919 - Logs for pulping (pulpwood) non coniferous (hardwood), nes"/>
    <x v="7"/>
    <n v="78223"/>
    <n v="2662"/>
  </r>
  <r>
    <x v="14"/>
    <x v="6"/>
    <s v="44039940 - Logs, poplar, aspen and cottonwood, nes (saw logs or veneer logs)"/>
    <x v="2"/>
    <n v="5194"/>
    <n v="37"/>
  </r>
  <r>
    <x v="14"/>
    <x v="7"/>
    <s v="44032040 - Logs, spruce, nes (saw logs or veneer logs)"/>
    <x v="15"/>
    <n v="47569"/>
    <n v="764"/>
  </r>
  <r>
    <x v="14"/>
    <x v="7"/>
    <s v="44032040 - Logs, spruce, nes (saw logs or veneer logs)"/>
    <x v="0"/>
    <n v="2482276"/>
    <n v="11066"/>
  </r>
  <r>
    <x v="14"/>
    <x v="7"/>
    <s v="44032040 - Logs, spruce, nes (saw logs or veneer logs)"/>
    <x v="7"/>
    <n v="1023384"/>
    <n v="4044"/>
  </r>
  <r>
    <x v="14"/>
    <x v="7"/>
    <s v="44032040 - Logs, spruce, nes (saw logs or veneer logs)"/>
    <x v="2"/>
    <n v="1108422"/>
    <n v="6047"/>
  </r>
  <r>
    <x v="14"/>
    <x v="7"/>
    <s v="44032050 - Logs, pine, nes (saw logs or veneer logs)"/>
    <x v="2"/>
    <n v="860758"/>
    <n v="3752"/>
  </r>
  <r>
    <x v="14"/>
    <x v="7"/>
    <s v="44032061 - Logs, hemlock, nes (saw logs or veneer logs)"/>
    <x v="15"/>
    <n v="76050"/>
    <n v="1158"/>
  </r>
  <r>
    <x v="14"/>
    <x v="7"/>
    <s v="44032061 - Logs, hemlock, nes (saw logs or veneer logs)"/>
    <x v="0"/>
    <n v="4717114"/>
    <n v="45222"/>
  </r>
  <r>
    <x v="14"/>
    <x v="7"/>
    <s v="44032061 - Logs, hemlock, nes (saw logs or veneer logs)"/>
    <x v="7"/>
    <n v="792471"/>
    <n v="9304"/>
  </r>
  <r>
    <x v="14"/>
    <x v="7"/>
    <s v="44032061 - Logs, hemlock, nes (saw logs or veneer logs)"/>
    <x v="2"/>
    <n v="2134510"/>
    <n v="27506"/>
  </r>
  <r>
    <x v="14"/>
    <x v="7"/>
    <s v="44032062 - Logs, true fir (including balsam), nes (saw logs or veneer logs)"/>
    <x v="15"/>
    <n v="313823"/>
    <n v="3315"/>
  </r>
  <r>
    <x v="14"/>
    <x v="7"/>
    <s v="44032062 - Logs, true fir (including balsam), nes (saw logs or veneer logs)"/>
    <x v="0"/>
    <n v="17217003"/>
    <n v="118849"/>
  </r>
  <r>
    <x v="14"/>
    <x v="7"/>
    <s v="44032062 - Logs, true fir (including balsam), nes (saw logs or veneer logs)"/>
    <x v="7"/>
    <n v="300988"/>
    <n v="3532"/>
  </r>
  <r>
    <x v="14"/>
    <x v="7"/>
    <s v="44032062 - Logs, true fir (including balsam), nes (saw logs or veneer logs)"/>
    <x v="2"/>
    <n v="10257275"/>
    <n v="95428"/>
  </r>
  <r>
    <x v="14"/>
    <x v="7"/>
    <s v="44032070 - Logs, cedar, nes (saw logs or veneer logs)"/>
    <x v="0"/>
    <n v="524567"/>
    <n v="2058"/>
  </r>
  <r>
    <x v="14"/>
    <x v="7"/>
    <s v="44032070 - Logs, cedar, nes (saw logs or veneer logs)"/>
    <x v="30"/>
    <n v="35000"/>
    <n v="78"/>
  </r>
  <r>
    <x v="14"/>
    <x v="7"/>
    <s v="44032070 - Logs, cedar, nes (saw logs or veneer logs)"/>
    <x v="6"/>
    <n v="348074"/>
    <n v="1005"/>
  </r>
  <r>
    <x v="14"/>
    <x v="7"/>
    <s v="44032070 - Logs, cedar, nes (saw logs or veneer logs)"/>
    <x v="2"/>
    <n v="2818723"/>
    <n v="13530"/>
  </r>
  <r>
    <x v="14"/>
    <x v="7"/>
    <s v="44032080 - Logs, Douglas fir, nes (saw logs or veneer logs)"/>
    <x v="0"/>
    <n v="163581"/>
    <n v="989"/>
  </r>
  <r>
    <x v="14"/>
    <x v="7"/>
    <s v="44032080 - Logs, Douglas fir, nes (saw logs or veneer logs)"/>
    <x v="6"/>
    <n v="122296"/>
    <n v="762"/>
  </r>
  <r>
    <x v="14"/>
    <x v="7"/>
    <s v="44032080 - Logs, Douglas fir, nes (saw logs or veneer logs)"/>
    <x v="2"/>
    <n v="914276"/>
    <n v="9935"/>
  </r>
  <r>
    <x v="14"/>
    <x v="7"/>
    <s v="44032090 - Logs, coniferous (softwood), nes (saw logs or veneer logs)"/>
    <x v="0"/>
    <n v="20000"/>
    <n v="548"/>
  </r>
  <r>
    <x v="14"/>
    <x v="7"/>
    <s v="44032090 - Logs, coniferous (softwood), nes (saw logs or veneer logs)"/>
    <x v="7"/>
    <n v="213417"/>
    <n v="2066"/>
  </r>
  <r>
    <x v="14"/>
    <x v="7"/>
    <s v="44032090 - Logs, coniferous (softwood), nes (saw logs or veneer logs)"/>
    <x v="2"/>
    <n v="127797"/>
    <n v="883"/>
  </r>
  <r>
    <x v="14"/>
    <x v="7"/>
    <s v="44039930 - Logs, maple, nes (saw logs or veneer logs)"/>
    <x v="2"/>
    <n v="37569"/>
    <n v="51"/>
  </r>
  <r>
    <x v="14"/>
    <x v="7"/>
    <s v="44039990 - Logs, non-coniferous (hardwood) nes (saw logs or veneer logs)"/>
    <x v="2"/>
    <n v="57930"/>
    <n v="527"/>
  </r>
  <r>
    <x v="14"/>
    <x v="8"/>
    <s v="44032031 - Logs for pulping (pulpwood) balsam, fir and spruce"/>
    <x v="0"/>
    <n v="1024029"/>
    <n v="8141"/>
  </r>
  <r>
    <x v="14"/>
    <x v="8"/>
    <s v="44032031 - Logs for pulping (pulpwood) balsam, fir and spruce"/>
    <x v="7"/>
    <n v="1585"/>
    <n v="57"/>
  </r>
  <r>
    <x v="14"/>
    <x v="8"/>
    <s v="44032040 - Logs, spruce, nes (saw logs or veneer logs)"/>
    <x v="0"/>
    <n v="1102213"/>
    <n v="5759"/>
  </r>
  <r>
    <x v="14"/>
    <x v="8"/>
    <s v="44032040 - Logs, spruce, nes (saw logs or veneer logs)"/>
    <x v="7"/>
    <n v="76341"/>
    <n v="931"/>
  </r>
  <r>
    <x v="14"/>
    <x v="8"/>
    <s v="44032040 - Logs, spruce, nes (saw logs or veneer logs)"/>
    <x v="2"/>
    <n v="852908"/>
    <n v="5967"/>
  </r>
  <r>
    <x v="14"/>
    <x v="8"/>
    <s v="44032050 - Logs, pine, nes (saw logs or veneer logs)"/>
    <x v="6"/>
    <n v="94215"/>
    <n v="765"/>
  </r>
  <r>
    <x v="14"/>
    <x v="8"/>
    <s v="44032050 - Logs, pine, nes (saw logs or veneer logs)"/>
    <x v="2"/>
    <n v="1467407"/>
    <n v="8009"/>
  </r>
  <r>
    <x v="14"/>
    <x v="8"/>
    <s v="44032061 - Logs, hemlock, nes (saw logs or veneer logs)"/>
    <x v="0"/>
    <n v="5010660"/>
    <n v="45765"/>
  </r>
  <r>
    <x v="14"/>
    <x v="8"/>
    <s v="44032061 - Logs, hemlock, nes (saw logs or veneer logs)"/>
    <x v="7"/>
    <n v="441707"/>
    <n v="4175"/>
  </r>
  <r>
    <x v="14"/>
    <x v="8"/>
    <s v="44032061 - Logs, hemlock, nes (saw logs or veneer logs)"/>
    <x v="3"/>
    <n v="27900"/>
    <n v="140"/>
  </r>
  <r>
    <x v="14"/>
    <x v="8"/>
    <s v="44032061 - Logs, hemlock, nes (saw logs or veneer logs)"/>
    <x v="2"/>
    <n v="3106653"/>
    <n v="46036"/>
  </r>
  <r>
    <x v="14"/>
    <x v="8"/>
    <s v="44032062 - Logs, true fir (including balsam), nes (saw logs or veneer logs)"/>
    <x v="0"/>
    <n v="28740296"/>
    <n v="186587"/>
  </r>
  <r>
    <x v="14"/>
    <x v="8"/>
    <s v="44032062 - Logs, true fir (including balsam), nes (saw logs or veneer logs)"/>
    <x v="7"/>
    <n v="618996"/>
    <n v="3014"/>
  </r>
  <r>
    <x v="14"/>
    <x v="8"/>
    <s v="44032062 - Logs, true fir (including balsam), nes (saw logs or veneer logs)"/>
    <x v="2"/>
    <n v="10435542"/>
    <n v="93498"/>
  </r>
  <r>
    <x v="14"/>
    <x v="8"/>
    <s v="44032070 - Logs, cedar, nes (saw logs or veneer logs)"/>
    <x v="0"/>
    <n v="978050"/>
    <n v="5032"/>
  </r>
  <r>
    <x v="14"/>
    <x v="8"/>
    <s v="44032070 - Logs, cedar, nes (saw logs or veneer logs)"/>
    <x v="6"/>
    <n v="516557"/>
    <n v="836"/>
  </r>
  <r>
    <x v="14"/>
    <x v="8"/>
    <s v="44032070 - Logs, cedar, nes (saw logs or veneer logs)"/>
    <x v="2"/>
    <n v="1821196"/>
    <n v="7457"/>
  </r>
  <r>
    <x v="14"/>
    <x v="8"/>
    <s v="44032080 - Logs, Douglas fir, nes (saw logs or veneer logs)"/>
    <x v="0"/>
    <n v="633457"/>
    <n v="4136"/>
  </r>
  <r>
    <x v="14"/>
    <x v="8"/>
    <s v="44032080 - Logs, Douglas fir, nes (saw logs or veneer logs)"/>
    <x v="7"/>
    <n v="25607"/>
    <n v="92"/>
  </r>
  <r>
    <x v="14"/>
    <x v="8"/>
    <s v="44032080 - Logs, Douglas fir, nes (saw logs or veneer logs)"/>
    <x v="6"/>
    <n v="717586"/>
    <n v="1963"/>
  </r>
  <r>
    <x v="14"/>
    <x v="8"/>
    <s v="44032080 - Logs, Douglas fir, nes (saw logs or veneer logs)"/>
    <x v="2"/>
    <n v="2423578"/>
    <n v="24758"/>
  </r>
  <r>
    <x v="14"/>
    <x v="8"/>
    <s v="44032090 - Logs, coniferous (softwood), nes (saw logs or veneer logs)"/>
    <x v="0"/>
    <n v="14912"/>
    <n v="39"/>
  </r>
  <r>
    <x v="14"/>
    <x v="8"/>
    <s v="44032090 - Logs, coniferous (softwood), nes (saw logs or veneer logs)"/>
    <x v="2"/>
    <n v="40664"/>
    <n v="174"/>
  </r>
  <r>
    <x v="14"/>
    <x v="8"/>
    <s v="44039990 - Logs, non-coniferous (hardwood) nes (saw logs or veneer logs)"/>
    <x v="2"/>
    <n v="32204"/>
    <n v="50"/>
  </r>
  <r>
    <x v="14"/>
    <x v="9"/>
    <s v="44032031 - Logs for pulping (pulpwood) balsam, fir and spruce"/>
    <x v="0"/>
    <n v="441424"/>
    <n v="1318"/>
  </r>
  <r>
    <x v="14"/>
    <x v="9"/>
    <s v="44032031 - Logs for pulping (pulpwood) balsam, fir and spruce"/>
    <x v="7"/>
    <n v="133741"/>
    <n v="2411"/>
  </r>
  <r>
    <x v="14"/>
    <x v="9"/>
    <s v="44032039 - Logs for pulping (pulpwood) softwood, nes"/>
    <x v="0"/>
    <n v="191826"/>
    <n v="1441"/>
  </r>
  <r>
    <x v="14"/>
    <x v="9"/>
    <s v="44032040 - Logs, spruce, nes (saw logs or veneer logs)"/>
    <x v="0"/>
    <n v="451741"/>
    <n v="2929"/>
  </r>
  <r>
    <x v="14"/>
    <x v="9"/>
    <s v="44032040 - Logs, spruce, nes (saw logs or veneer logs)"/>
    <x v="1"/>
    <n v="13128"/>
    <n v="139"/>
  </r>
  <r>
    <x v="14"/>
    <x v="9"/>
    <s v="44032040 - Logs, spruce, nes (saw logs or veneer logs)"/>
    <x v="7"/>
    <n v="238401"/>
    <n v="3894"/>
  </r>
  <r>
    <x v="14"/>
    <x v="9"/>
    <s v="44032040 - Logs, spruce, nes (saw logs or veneer logs)"/>
    <x v="2"/>
    <n v="746208"/>
    <n v="4465"/>
  </r>
  <r>
    <x v="14"/>
    <x v="9"/>
    <s v="44032050 - Logs, pine, nes (saw logs or veneer logs)"/>
    <x v="2"/>
    <n v="562691"/>
    <n v="2910"/>
  </r>
  <r>
    <x v="14"/>
    <x v="9"/>
    <s v="44032061 - Logs, hemlock, nes (saw logs or veneer logs)"/>
    <x v="0"/>
    <n v="1339006"/>
    <n v="12735"/>
  </r>
  <r>
    <x v="14"/>
    <x v="9"/>
    <s v="44032061 - Logs, hemlock, nes (saw logs or veneer logs)"/>
    <x v="1"/>
    <n v="378996"/>
    <n v="4564"/>
  </r>
  <r>
    <x v="14"/>
    <x v="9"/>
    <s v="44032061 - Logs, hemlock, nes (saw logs or veneer logs)"/>
    <x v="7"/>
    <n v="593170"/>
    <n v="9221"/>
  </r>
  <r>
    <x v="14"/>
    <x v="9"/>
    <s v="44032061 - Logs, hemlock, nes (saw logs or veneer logs)"/>
    <x v="2"/>
    <n v="1118185"/>
    <n v="16786"/>
  </r>
  <r>
    <x v="14"/>
    <x v="9"/>
    <s v="44032062 - Logs, true fir (including balsam), nes (saw logs or veneer logs)"/>
    <x v="0"/>
    <n v="15353920"/>
    <n v="91657"/>
  </r>
  <r>
    <x v="14"/>
    <x v="9"/>
    <s v="44032062 - Logs, true fir (including balsam), nes (saw logs or veneer logs)"/>
    <x v="1"/>
    <n v="66663"/>
    <n v="1021"/>
  </r>
  <r>
    <x v="14"/>
    <x v="9"/>
    <s v="44032062 - Logs, true fir (including balsam), nes (saw logs or veneer logs)"/>
    <x v="7"/>
    <n v="799465"/>
    <n v="11110"/>
  </r>
  <r>
    <x v="14"/>
    <x v="9"/>
    <s v="44032062 - Logs, true fir (including balsam), nes (saw logs or veneer logs)"/>
    <x v="2"/>
    <n v="6646860"/>
    <n v="56922"/>
  </r>
  <r>
    <x v="14"/>
    <x v="9"/>
    <s v="44032070 - Logs, cedar, nes (saw logs or veneer logs)"/>
    <x v="0"/>
    <n v="656096"/>
    <n v="3936"/>
  </r>
  <r>
    <x v="14"/>
    <x v="9"/>
    <s v="44032070 - Logs, cedar, nes (saw logs or veneer logs)"/>
    <x v="6"/>
    <n v="236670"/>
    <n v="222"/>
  </r>
  <r>
    <x v="14"/>
    <x v="9"/>
    <s v="44032070 - Logs, cedar, nes (saw logs or veneer logs)"/>
    <x v="2"/>
    <n v="4312742"/>
    <n v="19475"/>
  </r>
  <r>
    <x v="14"/>
    <x v="9"/>
    <s v="44032080 - Logs, Douglas fir, nes (saw logs or veneer logs)"/>
    <x v="2"/>
    <n v="1146365"/>
    <n v="9920"/>
  </r>
  <r>
    <x v="14"/>
    <x v="9"/>
    <s v="44032090 - Logs, coniferous (softwood), nes (saw logs or veneer logs)"/>
    <x v="2"/>
    <n v="418948"/>
    <n v="5241"/>
  </r>
  <r>
    <x v="14"/>
    <x v="9"/>
    <s v="44039920 - Logs, birch, nes (saw logs or veneer logs)"/>
    <x v="2"/>
    <n v="23355"/>
    <n v="58"/>
  </r>
  <r>
    <x v="14"/>
    <x v="9"/>
    <s v="44039990 - Logs, non-coniferous (hardwood) nes (saw logs or veneer logs)"/>
    <x v="2"/>
    <n v="21297"/>
    <n v="52"/>
  </r>
  <r>
    <x v="14"/>
    <x v="10"/>
    <s v="44032031 - Logs for pulping (pulpwood) balsam, fir and spruce"/>
    <x v="0"/>
    <n v="391031"/>
    <n v="3334"/>
  </r>
  <r>
    <x v="14"/>
    <x v="10"/>
    <s v="44032040 - Logs, spruce, nes (saw logs or veneer logs)"/>
    <x v="0"/>
    <n v="11861"/>
    <n v="159"/>
  </r>
  <r>
    <x v="14"/>
    <x v="10"/>
    <s v="44032040 - Logs, spruce, nes (saw logs or veneer logs)"/>
    <x v="7"/>
    <n v="281511"/>
    <n v="2886"/>
  </r>
  <r>
    <x v="14"/>
    <x v="10"/>
    <s v="44032040 - Logs, spruce, nes (saw logs or veneer logs)"/>
    <x v="2"/>
    <n v="320558"/>
    <n v="1149"/>
  </r>
  <r>
    <x v="14"/>
    <x v="10"/>
    <s v="44032050 - Logs, pine, nes (saw logs or veneer logs)"/>
    <x v="2"/>
    <n v="578067"/>
    <n v="2267"/>
  </r>
  <r>
    <x v="14"/>
    <x v="10"/>
    <s v="44032061 - Logs, hemlock, nes (saw logs or veneer logs)"/>
    <x v="0"/>
    <n v="2488888"/>
    <n v="23530"/>
  </r>
  <r>
    <x v="14"/>
    <x v="10"/>
    <s v="44032061 - Logs, hemlock, nes (saw logs or veneer logs)"/>
    <x v="7"/>
    <n v="435743"/>
    <n v="3597"/>
  </r>
  <r>
    <x v="14"/>
    <x v="10"/>
    <s v="44032061 - Logs, hemlock, nes (saw logs or veneer logs)"/>
    <x v="2"/>
    <n v="1561623"/>
    <n v="28145"/>
  </r>
  <r>
    <x v="14"/>
    <x v="10"/>
    <s v="44032062 - Logs, true fir (including balsam), nes (saw logs or veneer logs)"/>
    <x v="0"/>
    <n v="13067668"/>
    <n v="81955"/>
  </r>
  <r>
    <x v="14"/>
    <x v="10"/>
    <s v="44032062 - Logs, true fir (including balsam), nes (saw logs or veneer logs)"/>
    <x v="7"/>
    <n v="894458"/>
    <n v="7516"/>
  </r>
  <r>
    <x v="14"/>
    <x v="10"/>
    <s v="44032062 - Logs, true fir (including balsam), nes (saw logs or veneer logs)"/>
    <x v="2"/>
    <n v="5787030"/>
    <n v="38902"/>
  </r>
  <r>
    <x v="14"/>
    <x v="10"/>
    <s v="44032070 - Logs, cedar, nes (saw logs or veneer logs)"/>
    <x v="0"/>
    <n v="821392"/>
    <n v="3840"/>
  </r>
  <r>
    <x v="14"/>
    <x v="10"/>
    <s v="44032070 - Logs, cedar, nes (saw logs or veneer logs)"/>
    <x v="7"/>
    <n v="123377"/>
    <n v="251"/>
  </r>
  <r>
    <x v="14"/>
    <x v="10"/>
    <s v="44032070 - Logs, cedar, nes (saw logs or veneer logs)"/>
    <x v="6"/>
    <n v="358591"/>
    <n v="1241"/>
  </r>
  <r>
    <x v="14"/>
    <x v="10"/>
    <s v="44032070 - Logs, cedar, nes (saw logs or veneer logs)"/>
    <x v="2"/>
    <n v="2477157"/>
    <n v="14336"/>
  </r>
  <r>
    <x v="14"/>
    <x v="10"/>
    <s v="44032080 - Logs, Douglas fir, nes (saw logs or veneer logs)"/>
    <x v="15"/>
    <n v="21027"/>
    <n v="6"/>
  </r>
  <r>
    <x v="14"/>
    <x v="10"/>
    <s v="44032080 - Logs, Douglas fir, nes (saw logs or veneer logs)"/>
    <x v="0"/>
    <n v="672762"/>
    <n v="4936"/>
  </r>
  <r>
    <x v="14"/>
    <x v="10"/>
    <s v="44032080 - Logs, Douglas fir, nes (saw logs or veneer logs)"/>
    <x v="7"/>
    <n v="120998"/>
    <n v="323"/>
  </r>
  <r>
    <x v="14"/>
    <x v="10"/>
    <s v="44032080 - Logs, Douglas fir, nes (saw logs or veneer logs)"/>
    <x v="6"/>
    <n v="141219"/>
    <n v="797"/>
  </r>
  <r>
    <x v="14"/>
    <x v="10"/>
    <s v="44032080 - Logs, Douglas fir, nes (saw logs or veneer logs)"/>
    <x v="2"/>
    <n v="265596"/>
    <n v="2423"/>
  </r>
  <r>
    <x v="14"/>
    <x v="10"/>
    <s v="44032090 - Logs, coniferous (softwood), nes (saw logs or veneer logs)"/>
    <x v="6"/>
    <n v="15478"/>
    <n v="39"/>
  </r>
  <r>
    <x v="14"/>
    <x v="10"/>
    <s v="44032090 - Logs, coniferous (softwood), nes (saw logs or veneer logs)"/>
    <x v="2"/>
    <n v="66515"/>
    <n v="371"/>
  </r>
  <r>
    <x v="14"/>
    <x v="10"/>
    <s v="44039920 - Logs, birch, nes (saw logs or veneer logs)"/>
    <x v="2"/>
    <n v="9906"/>
    <n v="42"/>
  </r>
  <r>
    <x v="14"/>
    <x v="10"/>
    <s v="44039930 - Logs, maple, nes (saw logs or veneer logs)"/>
    <x v="7"/>
    <n v="97427"/>
    <n v="705"/>
  </r>
  <r>
    <x v="14"/>
    <x v="10"/>
    <s v="44039940 - Logs, poplar, aspen and cottonwood, nes (saw logs or veneer logs)"/>
    <x v="7"/>
    <n v="25142"/>
    <n v="207"/>
  </r>
  <r>
    <x v="14"/>
    <x v="10"/>
    <s v="44039940 - Logs, poplar, aspen and cottonwood, nes (saw logs or veneer logs)"/>
    <x v="2"/>
    <n v="374738"/>
    <n v="4286"/>
  </r>
  <r>
    <x v="14"/>
    <x v="10"/>
    <s v="44039990 - Logs, non-coniferous (hardwood) nes (saw logs or veneer logs)"/>
    <x v="2"/>
    <n v="38279"/>
    <n v="186"/>
  </r>
  <r>
    <x v="14"/>
    <x v="11"/>
    <s v="44032040 - Logs, spruce, nes (saw logs or veneer logs)"/>
    <x v="0"/>
    <n v="1266171"/>
    <n v="10098"/>
  </r>
  <r>
    <x v="14"/>
    <x v="11"/>
    <s v="44032040 - Logs, spruce, nes (saw logs or veneer logs)"/>
    <x v="2"/>
    <n v="312988"/>
    <n v="1380"/>
  </r>
  <r>
    <x v="14"/>
    <x v="11"/>
    <s v="44032050 - Logs, pine, nes (saw logs or veneer logs)"/>
    <x v="0"/>
    <n v="14475"/>
    <n v="85"/>
  </r>
  <r>
    <x v="14"/>
    <x v="11"/>
    <s v="44032050 - Logs, pine, nes (saw logs or veneer logs)"/>
    <x v="2"/>
    <n v="335081"/>
    <n v="1484"/>
  </r>
  <r>
    <x v="14"/>
    <x v="11"/>
    <s v="44032061 - Logs, hemlock, nes (saw logs or veneer logs)"/>
    <x v="0"/>
    <n v="4611547"/>
    <n v="40540"/>
  </r>
  <r>
    <x v="14"/>
    <x v="11"/>
    <s v="44032061 - Logs, hemlock, nes (saw logs or veneer logs)"/>
    <x v="1"/>
    <n v="175345"/>
    <n v="1407"/>
  </r>
  <r>
    <x v="14"/>
    <x v="11"/>
    <s v="44032061 - Logs, hemlock, nes (saw logs or veneer logs)"/>
    <x v="2"/>
    <n v="684131"/>
    <n v="12934"/>
  </r>
  <r>
    <x v="14"/>
    <x v="11"/>
    <s v="44032062 - Logs, true fir (including balsam), nes (saw logs or veneer logs)"/>
    <x v="0"/>
    <n v="20334983"/>
    <n v="121649"/>
  </r>
  <r>
    <x v="14"/>
    <x v="11"/>
    <s v="44032062 - Logs, true fir (including balsam), nes (saw logs or veneer logs)"/>
    <x v="1"/>
    <n v="10597"/>
    <n v="183"/>
  </r>
  <r>
    <x v="14"/>
    <x v="11"/>
    <s v="44032062 - Logs, true fir (including balsam), nes (saw logs or veneer logs)"/>
    <x v="7"/>
    <n v="356817"/>
    <n v="2410"/>
  </r>
  <r>
    <x v="14"/>
    <x v="11"/>
    <s v="44032062 - Logs, true fir (including balsam), nes (saw logs or veneer logs)"/>
    <x v="2"/>
    <n v="5896502"/>
    <n v="49974"/>
  </r>
  <r>
    <x v="14"/>
    <x v="11"/>
    <s v="44032070 - Logs, cedar, nes (saw logs or veneer logs)"/>
    <x v="0"/>
    <n v="2743494"/>
    <n v="10727"/>
  </r>
  <r>
    <x v="14"/>
    <x v="11"/>
    <s v="44032070 - Logs, cedar, nes (saw logs or veneer logs)"/>
    <x v="7"/>
    <n v="293283"/>
    <n v="1014"/>
  </r>
  <r>
    <x v="14"/>
    <x v="11"/>
    <s v="44032070 - Logs, cedar, nes (saw logs or veneer logs)"/>
    <x v="6"/>
    <n v="46311"/>
    <n v="180"/>
  </r>
  <r>
    <x v="14"/>
    <x v="11"/>
    <s v="44032070 - Logs, cedar, nes (saw logs or veneer logs)"/>
    <x v="2"/>
    <n v="2323764"/>
    <n v="11651"/>
  </r>
  <r>
    <x v="14"/>
    <x v="11"/>
    <s v="44032080 - Logs, Douglas fir, nes (saw logs or veneer logs)"/>
    <x v="0"/>
    <n v="337840"/>
    <n v="2043"/>
  </r>
  <r>
    <x v="14"/>
    <x v="11"/>
    <s v="44032080 - Logs, Douglas fir, nes (saw logs or veneer logs)"/>
    <x v="1"/>
    <n v="22791"/>
    <n v="183"/>
  </r>
  <r>
    <x v="14"/>
    <x v="11"/>
    <s v="44032080 - Logs, Douglas fir, nes (saw logs or veneer logs)"/>
    <x v="7"/>
    <n v="68786"/>
    <n v="377"/>
  </r>
  <r>
    <x v="14"/>
    <x v="11"/>
    <s v="44032080 - Logs, Douglas fir, nes (saw logs or veneer logs)"/>
    <x v="6"/>
    <n v="85264"/>
    <n v="291"/>
  </r>
  <r>
    <x v="14"/>
    <x v="11"/>
    <s v="44032080 - Logs, Douglas fir, nes (saw logs or veneer logs)"/>
    <x v="2"/>
    <n v="2627235"/>
    <n v="18865"/>
  </r>
  <r>
    <x v="14"/>
    <x v="11"/>
    <s v="44032090 - Logs, coniferous (softwood), nes (saw logs or veneer logs)"/>
    <x v="6"/>
    <n v="69607"/>
    <n v="278"/>
  </r>
  <r>
    <x v="14"/>
    <x v="11"/>
    <s v="44032090 - Logs, coniferous (softwood), nes (saw logs or veneer logs)"/>
    <x v="2"/>
    <n v="24822"/>
    <n v="157"/>
  </r>
  <r>
    <x v="14"/>
    <x v="11"/>
    <s v="44039940 - Logs, poplar, aspen and cottonwood, nes (saw logs or veneer logs)"/>
    <x v="2"/>
    <n v="763897"/>
    <n v="8819"/>
  </r>
  <r>
    <x v="14"/>
    <x v="11"/>
    <s v="44039990 - Logs, non-coniferous (hardwood) nes (saw logs or veneer logs)"/>
    <x v="7"/>
    <n v="200414"/>
    <n v="1139"/>
  </r>
  <r>
    <x v="14"/>
    <x v="11"/>
    <s v="44039990 - Logs, non-coniferous (hardwood) nes (saw logs or veneer logs)"/>
    <x v="2"/>
    <n v="5178"/>
    <n v="73"/>
  </r>
  <r>
    <x v="15"/>
    <x v="0"/>
    <s v="44032040 - Logs, spruce, nes (saw logs or veneer logs)"/>
    <x v="0"/>
    <n v="4606412"/>
    <n v="21853"/>
  </r>
  <r>
    <x v="15"/>
    <x v="0"/>
    <s v="44032040 - Logs, spruce, nes (saw logs or veneer logs)"/>
    <x v="1"/>
    <n v="374569"/>
    <n v="6193"/>
  </r>
  <r>
    <x v="15"/>
    <x v="0"/>
    <s v="44032040 - Logs, spruce, nes (saw logs or veneer logs)"/>
    <x v="7"/>
    <n v="306077"/>
    <n v="4763"/>
  </r>
  <r>
    <x v="15"/>
    <x v="0"/>
    <s v="44032040 - Logs, spruce, nes (saw logs or veneer logs)"/>
    <x v="2"/>
    <n v="1099502"/>
    <n v="12403"/>
  </r>
  <r>
    <x v="15"/>
    <x v="0"/>
    <s v="44032050 - Logs, pine, nes (saw logs or veneer logs)"/>
    <x v="7"/>
    <n v="3520"/>
    <n v="44"/>
  </r>
  <r>
    <x v="15"/>
    <x v="0"/>
    <s v="44032050 - Logs, pine, nes (saw logs or veneer logs)"/>
    <x v="2"/>
    <n v="362060"/>
    <n v="1648"/>
  </r>
  <r>
    <x v="15"/>
    <x v="0"/>
    <s v="44032061 - Logs, hemlock, nes (saw logs or veneer logs)"/>
    <x v="14"/>
    <n v="49214"/>
    <n v="45"/>
  </r>
  <r>
    <x v="15"/>
    <x v="0"/>
    <s v="44032061 - Logs, hemlock, nes (saw logs or veneer logs)"/>
    <x v="0"/>
    <n v="2986288"/>
    <n v="26902"/>
  </r>
  <r>
    <x v="15"/>
    <x v="0"/>
    <s v="44032061 - Logs, hemlock, nes (saw logs or veneer logs)"/>
    <x v="1"/>
    <n v="261169"/>
    <n v="4455"/>
  </r>
  <r>
    <x v="15"/>
    <x v="0"/>
    <s v="44032061 - Logs, hemlock, nes (saw logs or veneer logs)"/>
    <x v="7"/>
    <n v="1576333"/>
    <n v="22736"/>
  </r>
  <r>
    <x v="15"/>
    <x v="0"/>
    <s v="44032061 - Logs, hemlock, nes (saw logs or veneer logs)"/>
    <x v="2"/>
    <n v="1666269"/>
    <n v="30139"/>
  </r>
  <r>
    <x v="15"/>
    <x v="0"/>
    <s v="44032062 - Logs, true fir (including balsam), nes (saw logs or veneer logs)"/>
    <x v="0"/>
    <n v="12565705"/>
    <n v="74975"/>
  </r>
  <r>
    <x v="15"/>
    <x v="0"/>
    <s v="44032062 - Logs, true fir (including balsam), nes (saw logs or veneer logs)"/>
    <x v="1"/>
    <n v="364921"/>
    <n v="6374"/>
  </r>
  <r>
    <x v="15"/>
    <x v="0"/>
    <s v="44032062 - Logs, true fir (including balsam), nes (saw logs or veneer logs)"/>
    <x v="7"/>
    <n v="1382651"/>
    <n v="15893"/>
  </r>
  <r>
    <x v="15"/>
    <x v="0"/>
    <s v="44032062 - Logs, true fir (including balsam), nes (saw logs or veneer logs)"/>
    <x v="2"/>
    <n v="6956534"/>
    <n v="68080"/>
  </r>
  <r>
    <x v="15"/>
    <x v="0"/>
    <s v="44032070 - Logs, cedar, nes (saw logs or veneer logs)"/>
    <x v="0"/>
    <n v="1644319"/>
    <n v="6791"/>
  </r>
  <r>
    <x v="15"/>
    <x v="0"/>
    <s v="44032070 - Logs, cedar, nes (saw logs or veneer logs)"/>
    <x v="2"/>
    <n v="4534220"/>
    <n v="20636"/>
  </r>
  <r>
    <x v="15"/>
    <x v="0"/>
    <s v="44032080 - Logs, Douglas fir, nes (saw logs or veneer logs)"/>
    <x v="0"/>
    <n v="5533487"/>
    <n v="32998"/>
  </r>
  <r>
    <x v="15"/>
    <x v="0"/>
    <s v="44032080 - Logs, Douglas fir, nes (saw logs or veneer logs)"/>
    <x v="1"/>
    <n v="159498"/>
    <n v="1390"/>
  </r>
  <r>
    <x v="15"/>
    <x v="0"/>
    <s v="44032080 - Logs, Douglas fir, nes (saw logs or veneer logs)"/>
    <x v="2"/>
    <n v="1324068"/>
    <n v="12597"/>
  </r>
  <r>
    <x v="15"/>
    <x v="0"/>
    <s v="44032090 - Logs, coniferous (softwood), nes (saw logs or veneer logs)"/>
    <x v="7"/>
    <n v="112438"/>
    <n v="451"/>
  </r>
  <r>
    <x v="15"/>
    <x v="0"/>
    <s v="44032090 - Logs, coniferous (softwood), nes (saw logs or veneer logs)"/>
    <x v="2"/>
    <n v="409088"/>
    <n v="5798"/>
  </r>
  <r>
    <x v="15"/>
    <x v="0"/>
    <s v="44039919 - Logs for pulping (pulpwood) non coniferous (hardwood), nes"/>
    <x v="2"/>
    <n v="36652"/>
    <n v="562"/>
  </r>
  <r>
    <x v="15"/>
    <x v="0"/>
    <s v="44039930 - Logs, maple, nes (saw logs or veneer logs)"/>
    <x v="7"/>
    <n v="11330"/>
    <n v="105"/>
  </r>
  <r>
    <x v="15"/>
    <x v="0"/>
    <s v="44039930 - Logs, maple, nes (saw logs or veneer logs)"/>
    <x v="2"/>
    <n v="58578"/>
    <n v="280"/>
  </r>
  <r>
    <x v="15"/>
    <x v="0"/>
    <s v="44039990 - Logs, non-coniferous (hardwood) nes (saw logs or veneer logs)"/>
    <x v="2"/>
    <n v="917531"/>
    <n v="8115"/>
  </r>
  <r>
    <x v="15"/>
    <x v="1"/>
    <s v="44032031 - Logs for pulping (pulpwood) balsam, fir and spruce"/>
    <x v="0"/>
    <n v="1311051"/>
    <n v="2529"/>
  </r>
  <r>
    <x v="15"/>
    <x v="1"/>
    <s v="44032031 - Logs for pulping (pulpwood) balsam, fir and spruce"/>
    <x v="7"/>
    <n v="440203"/>
    <n v="1619"/>
  </r>
  <r>
    <x v="15"/>
    <x v="1"/>
    <s v="44032039 - Logs for pulping (pulpwood) softwood, nes"/>
    <x v="0"/>
    <n v="378746"/>
    <n v="1527"/>
  </r>
  <r>
    <x v="15"/>
    <x v="1"/>
    <s v="44032040 - Logs, spruce, nes (saw logs or veneer logs)"/>
    <x v="0"/>
    <n v="312917"/>
    <n v="1900"/>
  </r>
  <r>
    <x v="15"/>
    <x v="1"/>
    <s v="44032040 - Logs, spruce, nes (saw logs or veneer logs)"/>
    <x v="1"/>
    <n v="22052"/>
    <n v="166"/>
  </r>
  <r>
    <x v="15"/>
    <x v="1"/>
    <s v="44032040 - Logs, spruce, nes (saw logs or veneer logs)"/>
    <x v="7"/>
    <n v="377227"/>
    <n v="3909"/>
  </r>
  <r>
    <x v="15"/>
    <x v="1"/>
    <s v="44032040 - Logs, spruce, nes (saw logs or veneer logs)"/>
    <x v="6"/>
    <n v="7038"/>
    <n v="27"/>
  </r>
  <r>
    <x v="15"/>
    <x v="1"/>
    <s v="44032040 - Logs, spruce, nes (saw logs or veneer logs)"/>
    <x v="2"/>
    <n v="656379"/>
    <n v="6358"/>
  </r>
  <r>
    <x v="15"/>
    <x v="1"/>
    <s v="44032050 - Logs, pine, nes (saw logs or veneer logs)"/>
    <x v="2"/>
    <n v="332550"/>
    <n v="1513"/>
  </r>
  <r>
    <x v="15"/>
    <x v="1"/>
    <s v="44032061 - Logs, hemlock, nes (saw logs or veneer logs)"/>
    <x v="0"/>
    <n v="2232312"/>
    <n v="22568"/>
  </r>
  <r>
    <x v="15"/>
    <x v="1"/>
    <s v="44032061 - Logs, hemlock, nes (saw logs or veneer logs)"/>
    <x v="7"/>
    <n v="1724371"/>
    <n v="23048"/>
  </r>
  <r>
    <x v="15"/>
    <x v="1"/>
    <s v="44032061 - Logs, hemlock, nes (saw logs or veneer logs)"/>
    <x v="2"/>
    <n v="1949357"/>
    <n v="37980"/>
  </r>
  <r>
    <x v="15"/>
    <x v="1"/>
    <s v="44032062 - Logs, true fir (including balsam), nes (saw logs or veneer logs)"/>
    <x v="0"/>
    <n v="6116251"/>
    <n v="45128"/>
  </r>
  <r>
    <x v="15"/>
    <x v="1"/>
    <s v="44032062 - Logs, true fir (including balsam), nes (saw logs or veneer logs)"/>
    <x v="7"/>
    <n v="1406132"/>
    <n v="17349"/>
  </r>
  <r>
    <x v="15"/>
    <x v="1"/>
    <s v="44032062 - Logs, true fir (including balsam), nes (saw logs or veneer logs)"/>
    <x v="2"/>
    <n v="5689886"/>
    <n v="58098"/>
  </r>
  <r>
    <x v="15"/>
    <x v="1"/>
    <s v="44032070 - Logs, cedar, nes (saw logs or veneer logs)"/>
    <x v="0"/>
    <n v="4963836"/>
    <n v="19616"/>
  </r>
  <r>
    <x v="15"/>
    <x v="1"/>
    <s v="44032070 - Logs, cedar, nes (saw logs or veneer logs)"/>
    <x v="6"/>
    <n v="673595"/>
    <n v="2530"/>
  </r>
  <r>
    <x v="15"/>
    <x v="1"/>
    <s v="44032070 - Logs, cedar, nes (saw logs or veneer logs)"/>
    <x v="2"/>
    <n v="2559805"/>
    <n v="12281"/>
  </r>
  <r>
    <x v="15"/>
    <x v="1"/>
    <s v="44032080 - Logs, Douglas fir, nes (saw logs or veneer logs)"/>
    <x v="0"/>
    <n v="9453719"/>
    <n v="57773"/>
  </r>
  <r>
    <x v="15"/>
    <x v="1"/>
    <s v="44032080 - Logs, Douglas fir, nes (saw logs or veneer logs)"/>
    <x v="7"/>
    <n v="54923"/>
    <n v="376"/>
  </r>
  <r>
    <x v="15"/>
    <x v="1"/>
    <s v="44032080 - Logs, Douglas fir, nes (saw logs or veneer logs)"/>
    <x v="2"/>
    <n v="1132956"/>
    <n v="11808"/>
  </r>
  <r>
    <x v="15"/>
    <x v="1"/>
    <s v="44032090 - Logs, coniferous (softwood), nes (saw logs or veneer logs)"/>
    <x v="0"/>
    <n v="28700"/>
    <n v="1000"/>
  </r>
  <r>
    <x v="15"/>
    <x v="1"/>
    <s v="44032090 - Logs, coniferous (softwood), nes (saw logs or veneer logs)"/>
    <x v="2"/>
    <n v="11033"/>
    <n v="45"/>
  </r>
  <r>
    <x v="15"/>
    <x v="1"/>
    <s v="44039930 - Logs, maple, nes (saw logs or veneer logs)"/>
    <x v="7"/>
    <n v="5357"/>
    <n v="49"/>
  </r>
  <r>
    <x v="15"/>
    <x v="1"/>
    <s v="44039990 - Logs, non-coniferous (hardwood) nes (saw logs or veneer logs)"/>
    <x v="32"/>
    <n v="11243"/>
    <n v="27"/>
  </r>
  <r>
    <x v="15"/>
    <x v="1"/>
    <s v="44039990 - Logs, non-coniferous (hardwood) nes (saw logs or veneer logs)"/>
    <x v="2"/>
    <n v="107784"/>
    <n v="1011"/>
  </r>
  <r>
    <x v="15"/>
    <x v="2"/>
    <s v="44032040 - Logs, spruce, nes (saw logs or veneer logs)"/>
    <x v="0"/>
    <n v="1060409"/>
    <n v="7415"/>
  </r>
  <r>
    <x v="15"/>
    <x v="2"/>
    <s v="44032040 - Logs, spruce, nes (saw logs or veneer logs)"/>
    <x v="7"/>
    <n v="27327"/>
    <n v="162"/>
  </r>
  <r>
    <x v="15"/>
    <x v="2"/>
    <s v="44032040 - Logs, spruce, nes (saw logs or veneer logs)"/>
    <x v="2"/>
    <n v="329036"/>
    <n v="1374"/>
  </r>
  <r>
    <x v="15"/>
    <x v="2"/>
    <s v="44032050 - Logs, pine, nes (saw logs or veneer logs)"/>
    <x v="2"/>
    <n v="561699"/>
    <n v="3688"/>
  </r>
  <r>
    <x v="15"/>
    <x v="2"/>
    <s v="44032061 - Logs, hemlock, nes (saw logs or veneer logs)"/>
    <x v="0"/>
    <n v="1232702"/>
    <n v="11507"/>
  </r>
  <r>
    <x v="15"/>
    <x v="2"/>
    <s v="44032061 - Logs, hemlock, nes (saw logs or veneer logs)"/>
    <x v="1"/>
    <n v="371490"/>
    <n v="5367"/>
  </r>
  <r>
    <x v="15"/>
    <x v="2"/>
    <s v="44032061 - Logs, hemlock, nes (saw logs or veneer logs)"/>
    <x v="7"/>
    <n v="268436"/>
    <n v="3719"/>
  </r>
  <r>
    <x v="15"/>
    <x v="2"/>
    <s v="44032061 - Logs, hemlock, nes (saw logs or veneer logs)"/>
    <x v="2"/>
    <n v="790581"/>
    <n v="11543"/>
  </r>
  <r>
    <x v="15"/>
    <x v="2"/>
    <s v="44032062 - Logs, true fir (including balsam), nes (saw logs or veneer logs)"/>
    <x v="0"/>
    <n v="11209328"/>
    <n v="74707"/>
  </r>
  <r>
    <x v="15"/>
    <x v="2"/>
    <s v="44032062 - Logs, true fir (including balsam), nes (saw logs or veneer logs)"/>
    <x v="1"/>
    <n v="430790"/>
    <n v="6190"/>
  </r>
  <r>
    <x v="15"/>
    <x v="2"/>
    <s v="44032062 - Logs, true fir (including balsam), nes (saw logs or veneer logs)"/>
    <x v="7"/>
    <n v="822323"/>
    <n v="8097"/>
  </r>
  <r>
    <x v="15"/>
    <x v="2"/>
    <s v="44032062 - Logs, true fir (including balsam), nes (saw logs or veneer logs)"/>
    <x v="2"/>
    <n v="11610104"/>
    <n v="110083"/>
  </r>
  <r>
    <x v="15"/>
    <x v="2"/>
    <s v="44032070 - Logs, cedar, nes (saw logs or veneer logs)"/>
    <x v="0"/>
    <n v="2047479"/>
    <n v="8671"/>
  </r>
  <r>
    <x v="15"/>
    <x v="2"/>
    <s v="44032070 - Logs, cedar, nes (saw logs or veneer logs)"/>
    <x v="7"/>
    <n v="333852"/>
    <n v="1686"/>
  </r>
  <r>
    <x v="15"/>
    <x v="2"/>
    <s v="44032070 - Logs, cedar, nes (saw logs or veneer logs)"/>
    <x v="6"/>
    <n v="23513"/>
    <n v="28"/>
  </r>
  <r>
    <x v="15"/>
    <x v="2"/>
    <s v="44032070 - Logs, cedar, nes (saw logs or veneer logs)"/>
    <x v="2"/>
    <n v="3973153"/>
    <n v="19068"/>
  </r>
  <r>
    <x v="15"/>
    <x v="2"/>
    <s v="44032080 - Logs, Douglas fir, nes (saw logs or veneer logs)"/>
    <x v="0"/>
    <n v="196485"/>
    <n v="1345"/>
  </r>
  <r>
    <x v="15"/>
    <x v="2"/>
    <s v="44032080 - Logs, Douglas fir, nes (saw logs or veneer logs)"/>
    <x v="2"/>
    <n v="2372313"/>
    <n v="24803"/>
  </r>
  <r>
    <x v="15"/>
    <x v="2"/>
    <s v="44032090 - Logs, coniferous (softwood), nes (saw logs or veneer logs)"/>
    <x v="2"/>
    <n v="444785"/>
    <n v="6813"/>
  </r>
  <r>
    <x v="15"/>
    <x v="2"/>
    <s v="44039920 - Logs, birch, nes (saw logs or veneer logs)"/>
    <x v="33"/>
    <n v="15042"/>
    <n v="16"/>
  </r>
  <r>
    <x v="15"/>
    <x v="2"/>
    <s v="44039930 - Logs, maple, nes (saw logs or veneer logs)"/>
    <x v="15"/>
    <n v="51530"/>
    <n v="100"/>
  </r>
  <r>
    <x v="15"/>
    <x v="2"/>
    <s v="44039930 - Logs, maple, nes (saw logs or veneer logs)"/>
    <x v="7"/>
    <n v="6160"/>
    <n v="56"/>
  </r>
  <r>
    <x v="15"/>
    <x v="2"/>
    <s v="44039990 - Logs, non-coniferous (hardwood) nes (saw logs or veneer logs)"/>
    <x v="2"/>
    <n v="39824"/>
    <n v="354"/>
  </r>
  <r>
    <x v="15"/>
    <x v="3"/>
    <s v="44032040 - Logs, spruce, nes (saw logs or veneer logs)"/>
    <x v="0"/>
    <n v="1217684"/>
    <n v="10868"/>
  </r>
  <r>
    <x v="15"/>
    <x v="3"/>
    <s v="44032040 - Logs, spruce, nes (saw logs or veneer logs)"/>
    <x v="7"/>
    <n v="69976"/>
    <n v="1455"/>
  </r>
  <r>
    <x v="15"/>
    <x v="3"/>
    <s v="44032040 - Logs, spruce, nes (saw logs or veneer logs)"/>
    <x v="2"/>
    <n v="294093"/>
    <n v="1116"/>
  </r>
  <r>
    <x v="15"/>
    <x v="3"/>
    <s v="44032050 - Logs, pine, nes (saw logs or veneer logs)"/>
    <x v="2"/>
    <n v="452475"/>
    <n v="1757"/>
  </r>
  <r>
    <x v="15"/>
    <x v="3"/>
    <s v="44032061 - Logs, hemlock, nes (saw logs or veneer logs)"/>
    <x v="0"/>
    <n v="1532441"/>
    <n v="16581"/>
  </r>
  <r>
    <x v="15"/>
    <x v="3"/>
    <s v="44032061 - Logs, hemlock, nes (saw logs or veneer logs)"/>
    <x v="7"/>
    <n v="453572"/>
    <n v="6618"/>
  </r>
  <r>
    <x v="15"/>
    <x v="3"/>
    <s v="44032061 - Logs, hemlock, nes (saw logs or veneer logs)"/>
    <x v="2"/>
    <n v="1170247"/>
    <n v="22185"/>
  </r>
  <r>
    <x v="15"/>
    <x v="3"/>
    <s v="44032062 - Logs, true fir (including balsam), nes (saw logs or veneer logs)"/>
    <x v="0"/>
    <n v="8959655"/>
    <n v="74959"/>
  </r>
  <r>
    <x v="15"/>
    <x v="3"/>
    <s v="44032062 - Logs, true fir (including balsam), nes (saw logs or veneer logs)"/>
    <x v="7"/>
    <n v="560377"/>
    <n v="7271"/>
  </r>
  <r>
    <x v="15"/>
    <x v="3"/>
    <s v="44032062 - Logs, true fir (including balsam), nes (saw logs or veneer logs)"/>
    <x v="6"/>
    <n v="27600"/>
    <n v="142"/>
  </r>
  <r>
    <x v="15"/>
    <x v="3"/>
    <s v="44032062 - Logs, true fir (including balsam), nes (saw logs or veneer logs)"/>
    <x v="2"/>
    <n v="6795163"/>
    <n v="65695"/>
  </r>
  <r>
    <x v="15"/>
    <x v="3"/>
    <s v="44032070 - Logs, cedar, nes (saw logs or veneer logs)"/>
    <x v="0"/>
    <n v="181141"/>
    <n v="895"/>
  </r>
  <r>
    <x v="15"/>
    <x v="3"/>
    <s v="44032070 - Logs, cedar, nes (saw logs or veneer logs)"/>
    <x v="1"/>
    <n v="143826"/>
    <n v="892"/>
  </r>
  <r>
    <x v="15"/>
    <x v="3"/>
    <s v="44032070 - Logs, cedar, nes (saw logs or veneer logs)"/>
    <x v="7"/>
    <n v="57341"/>
    <n v="25"/>
  </r>
  <r>
    <x v="15"/>
    <x v="3"/>
    <s v="44032070 - Logs, cedar, nes (saw logs or veneer logs)"/>
    <x v="16"/>
    <n v="17030"/>
    <n v="52"/>
  </r>
  <r>
    <x v="15"/>
    <x v="3"/>
    <s v="44032070 - Logs, cedar, nes (saw logs or veneer logs)"/>
    <x v="2"/>
    <n v="1228851"/>
    <n v="5780"/>
  </r>
  <r>
    <x v="15"/>
    <x v="3"/>
    <s v="44032080 - Logs, Douglas fir, nes (saw logs or veneer logs)"/>
    <x v="0"/>
    <n v="4961146"/>
    <n v="32230"/>
  </r>
  <r>
    <x v="15"/>
    <x v="3"/>
    <s v="44032080 - Logs, Douglas fir, nes (saw logs or veneer logs)"/>
    <x v="7"/>
    <n v="57342"/>
    <n v="25"/>
  </r>
  <r>
    <x v="15"/>
    <x v="3"/>
    <s v="44032080 - Logs, Douglas fir, nes (saw logs or veneer logs)"/>
    <x v="6"/>
    <n v="163134"/>
    <n v="492"/>
  </r>
  <r>
    <x v="15"/>
    <x v="3"/>
    <s v="44032080 - Logs, Douglas fir, nes (saw logs or veneer logs)"/>
    <x v="2"/>
    <n v="2953821"/>
    <n v="27854"/>
  </r>
  <r>
    <x v="15"/>
    <x v="3"/>
    <s v="44032090 - Logs, coniferous (softwood), nes (saw logs or veneer logs)"/>
    <x v="2"/>
    <n v="58923"/>
    <n v="303"/>
  </r>
  <r>
    <x v="15"/>
    <x v="3"/>
    <s v="44039919 - Logs for pulping (pulpwood) non coniferous (hardwood), nes"/>
    <x v="2"/>
    <n v="9232"/>
    <n v="88"/>
  </r>
  <r>
    <x v="15"/>
    <x v="3"/>
    <s v="44039930 - Logs, maple, nes (saw logs or veneer logs)"/>
    <x v="7"/>
    <n v="5093"/>
    <n v="46"/>
  </r>
  <r>
    <x v="15"/>
    <x v="3"/>
    <s v="44039930 - Logs, maple, nes (saw logs or veneer logs)"/>
    <x v="2"/>
    <n v="40118"/>
    <n v="17"/>
  </r>
  <r>
    <x v="15"/>
    <x v="3"/>
    <s v="44039990 - Logs, non-coniferous (hardwood) nes (saw logs or veneer logs)"/>
    <x v="7"/>
    <n v="2860"/>
    <n v="26"/>
  </r>
  <r>
    <x v="15"/>
    <x v="3"/>
    <s v="44039990 - Logs, non-coniferous (hardwood) nes (saw logs or veneer logs)"/>
    <x v="2"/>
    <n v="601764"/>
    <n v="4396"/>
  </r>
  <r>
    <x v="15"/>
    <x v="4"/>
    <s v="44032031 - Logs for pulping (pulpwood) balsam, fir and spruce"/>
    <x v="7"/>
    <n v="51281"/>
    <n v="2000"/>
  </r>
  <r>
    <x v="15"/>
    <x v="4"/>
    <s v="44032040 - Logs, spruce, nes (saw logs or veneer logs)"/>
    <x v="7"/>
    <n v="345090"/>
    <n v="3813"/>
  </r>
  <r>
    <x v="15"/>
    <x v="4"/>
    <s v="44032040 - Logs, spruce, nes (saw logs or veneer logs)"/>
    <x v="2"/>
    <n v="298178"/>
    <n v="1222"/>
  </r>
  <r>
    <x v="15"/>
    <x v="4"/>
    <s v="44032050 - Logs, pine, nes (saw logs or veneer logs)"/>
    <x v="2"/>
    <n v="346933"/>
    <n v="2534"/>
  </r>
  <r>
    <x v="15"/>
    <x v="4"/>
    <s v="44032061 - Logs, hemlock, nes (saw logs or veneer logs)"/>
    <x v="0"/>
    <n v="923874"/>
    <n v="9463"/>
  </r>
  <r>
    <x v="15"/>
    <x v="4"/>
    <s v="44032061 - Logs, hemlock, nes (saw logs or veneer logs)"/>
    <x v="7"/>
    <n v="228288"/>
    <n v="4182"/>
  </r>
  <r>
    <x v="15"/>
    <x v="4"/>
    <s v="44032061 - Logs, hemlock, nes (saw logs or veneer logs)"/>
    <x v="2"/>
    <n v="1166082"/>
    <n v="23594"/>
  </r>
  <r>
    <x v="15"/>
    <x v="4"/>
    <s v="44032062 - Logs, true fir (including balsam), nes (saw logs or veneer logs)"/>
    <x v="0"/>
    <n v="5907190"/>
    <n v="43996"/>
  </r>
  <r>
    <x v="15"/>
    <x v="4"/>
    <s v="44032062 - Logs, true fir (including balsam), nes (saw logs or veneer logs)"/>
    <x v="1"/>
    <n v="43562"/>
    <n v="704"/>
  </r>
  <r>
    <x v="15"/>
    <x v="4"/>
    <s v="44032062 - Logs, true fir (including balsam), nes (saw logs or veneer logs)"/>
    <x v="7"/>
    <n v="2399269"/>
    <n v="34209"/>
  </r>
  <r>
    <x v="15"/>
    <x v="4"/>
    <s v="44032062 - Logs, true fir (including balsam), nes (saw logs or veneer logs)"/>
    <x v="2"/>
    <n v="5341054"/>
    <n v="59695"/>
  </r>
  <r>
    <x v="15"/>
    <x v="4"/>
    <s v="44032070 - Logs, cedar, nes (saw logs or veneer logs)"/>
    <x v="0"/>
    <n v="1751638"/>
    <n v="6328"/>
  </r>
  <r>
    <x v="15"/>
    <x v="4"/>
    <s v="44032070 - Logs, cedar, nes (saw logs or veneer logs)"/>
    <x v="7"/>
    <n v="283237"/>
    <n v="1613"/>
  </r>
  <r>
    <x v="15"/>
    <x v="4"/>
    <s v="44032070 - Logs, cedar, nes (saw logs or veneer logs)"/>
    <x v="6"/>
    <n v="111357"/>
    <n v="117"/>
  </r>
  <r>
    <x v="15"/>
    <x v="4"/>
    <s v="44032070 - Logs, cedar, nes (saw logs or veneer logs)"/>
    <x v="2"/>
    <n v="2964461"/>
    <n v="15944"/>
  </r>
  <r>
    <x v="15"/>
    <x v="4"/>
    <s v="44032080 - Logs, Douglas fir, nes (saw logs or veneer logs)"/>
    <x v="0"/>
    <n v="8039320"/>
    <n v="51184"/>
  </r>
  <r>
    <x v="15"/>
    <x v="4"/>
    <s v="44032080 - Logs, Douglas fir, nes (saw logs or veneer logs)"/>
    <x v="7"/>
    <n v="934194"/>
    <n v="4757"/>
  </r>
  <r>
    <x v="15"/>
    <x v="4"/>
    <s v="44032080 - Logs, Douglas fir, nes (saw logs or veneer logs)"/>
    <x v="2"/>
    <n v="8754056"/>
    <n v="82886"/>
  </r>
  <r>
    <x v="15"/>
    <x v="4"/>
    <s v="44032090 - Logs, coniferous (softwood), nes (saw logs or veneer logs)"/>
    <x v="2"/>
    <n v="362381"/>
    <n v="5083"/>
  </r>
  <r>
    <x v="15"/>
    <x v="4"/>
    <s v="44039920 - Logs, birch, nes (saw logs or veneer logs)"/>
    <x v="33"/>
    <n v="10412"/>
    <n v="18"/>
  </r>
  <r>
    <x v="15"/>
    <x v="4"/>
    <s v="44039930 - Logs, maple, nes (saw logs or veneer logs)"/>
    <x v="14"/>
    <n v="83070"/>
    <n v="79"/>
  </r>
  <r>
    <x v="15"/>
    <x v="4"/>
    <s v="44039930 - Logs, maple, nes (saw logs or veneer logs)"/>
    <x v="7"/>
    <n v="12618"/>
    <n v="89"/>
  </r>
  <r>
    <x v="15"/>
    <x v="4"/>
    <s v="44039940 - Logs, poplar, aspen and cottonwood, nes (saw logs or veneer logs)"/>
    <x v="7"/>
    <n v="1777"/>
    <n v="53"/>
  </r>
  <r>
    <x v="15"/>
    <x v="4"/>
    <s v="44039990 - Logs, non-coniferous (hardwood) nes (saw logs or veneer logs)"/>
    <x v="2"/>
    <n v="187043"/>
    <n v="1380"/>
  </r>
  <r>
    <x v="15"/>
    <x v="5"/>
    <s v="44032031 - Logs for pulping (pulpwood) balsam, fir and spruce"/>
    <x v="0"/>
    <n v="1155338"/>
    <n v="2165"/>
  </r>
  <r>
    <x v="15"/>
    <x v="5"/>
    <s v="44032039 - Logs for pulping (pulpwood) softwood, nes"/>
    <x v="0"/>
    <n v="468040"/>
    <n v="946"/>
  </r>
  <r>
    <x v="15"/>
    <x v="5"/>
    <s v="44032040 - Logs, spruce, nes (saw logs or veneer logs)"/>
    <x v="0"/>
    <n v="736877"/>
    <n v="4850"/>
  </r>
  <r>
    <x v="15"/>
    <x v="5"/>
    <s v="44032040 - Logs, spruce, nes (saw logs or veneer logs)"/>
    <x v="7"/>
    <n v="284715"/>
    <n v="3242"/>
  </r>
  <r>
    <x v="15"/>
    <x v="5"/>
    <s v="44032040 - Logs, spruce, nes (saw logs or veneer logs)"/>
    <x v="2"/>
    <n v="323673"/>
    <n v="1391"/>
  </r>
  <r>
    <x v="15"/>
    <x v="5"/>
    <s v="44032050 - Logs, pine, nes (saw logs or veneer logs)"/>
    <x v="2"/>
    <n v="288708"/>
    <n v="1258"/>
  </r>
  <r>
    <x v="15"/>
    <x v="5"/>
    <s v="44032061 - Logs, hemlock, nes (saw logs or veneer logs)"/>
    <x v="0"/>
    <n v="530319"/>
    <n v="5100"/>
  </r>
  <r>
    <x v="15"/>
    <x v="5"/>
    <s v="44032061 - Logs, hemlock, nes (saw logs or veneer logs)"/>
    <x v="7"/>
    <n v="980798"/>
    <n v="16592"/>
  </r>
  <r>
    <x v="15"/>
    <x v="5"/>
    <s v="44032061 - Logs, hemlock, nes (saw logs or veneer logs)"/>
    <x v="2"/>
    <n v="2093723"/>
    <n v="44332"/>
  </r>
  <r>
    <x v="15"/>
    <x v="5"/>
    <s v="44032062 - Logs, true fir (including balsam), nes (saw logs or veneer logs)"/>
    <x v="0"/>
    <n v="5065851"/>
    <n v="40806"/>
  </r>
  <r>
    <x v="15"/>
    <x v="5"/>
    <s v="44032062 - Logs, true fir (including balsam), nes (saw logs or veneer logs)"/>
    <x v="1"/>
    <n v="716819"/>
    <n v="11753"/>
  </r>
  <r>
    <x v="15"/>
    <x v="5"/>
    <s v="44032062 - Logs, true fir (including balsam), nes (saw logs or veneer logs)"/>
    <x v="7"/>
    <n v="1480103"/>
    <n v="24889"/>
  </r>
  <r>
    <x v="15"/>
    <x v="5"/>
    <s v="44032062 - Logs, true fir (including balsam), nes (saw logs or veneer logs)"/>
    <x v="2"/>
    <n v="3843172"/>
    <n v="48658"/>
  </r>
  <r>
    <x v="15"/>
    <x v="5"/>
    <s v="44032070 - Logs, cedar, nes (saw logs or veneer logs)"/>
    <x v="0"/>
    <n v="182015"/>
    <n v="1718"/>
  </r>
  <r>
    <x v="15"/>
    <x v="5"/>
    <s v="44032070 - Logs, cedar, nes (saw logs or veneer logs)"/>
    <x v="7"/>
    <n v="229709"/>
    <n v="778"/>
  </r>
  <r>
    <x v="15"/>
    <x v="5"/>
    <s v="44032070 - Logs, cedar, nes (saw logs or veneer logs)"/>
    <x v="3"/>
    <n v="58410"/>
    <n v="281"/>
  </r>
  <r>
    <x v="15"/>
    <x v="5"/>
    <s v="44032070 - Logs, cedar, nes (saw logs or veneer logs)"/>
    <x v="2"/>
    <n v="2848118"/>
    <n v="14224"/>
  </r>
  <r>
    <x v="15"/>
    <x v="5"/>
    <s v="44032080 - Logs, Douglas fir, nes (saw logs or veneer logs)"/>
    <x v="0"/>
    <n v="5481082"/>
    <n v="31608"/>
  </r>
  <r>
    <x v="15"/>
    <x v="5"/>
    <s v="44032080 - Logs, Douglas fir, nes (saw logs or veneer logs)"/>
    <x v="7"/>
    <n v="180887"/>
    <n v="1699"/>
  </r>
  <r>
    <x v="15"/>
    <x v="5"/>
    <s v="44032080 - Logs, Douglas fir, nes (saw logs or veneer logs)"/>
    <x v="2"/>
    <n v="5155458"/>
    <n v="45112"/>
  </r>
  <r>
    <x v="15"/>
    <x v="5"/>
    <s v="44032090 - Logs, coniferous (softwood), nes (saw logs or veneer logs)"/>
    <x v="2"/>
    <n v="228237"/>
    <n v="2357"/>
  </r>
  <r>
    <x v="15"/>
    <x v="5"/>
    <s v="44039930 - Logs, maple, nes (saw logs or veneer logs)"/>
    <x v="2"/>
    <n v="46456"/>
    <n v="475"/>
  </r>
  <r>
    <x v="15"/>
    <x v="5"/>
    <s v="44039990 - Logs, non-coniferous (hardwood) nes (saw logs or veneer logs)"/>
    <x v="2"/>
    <n v="230876"/>
    <n v="1262"/>
  </r>
  <r>
    <x v="15"/>
    <x v="6"/>
    <s v="44032031 - Logs for pulping (pulpwood) balsam, fir and spruce"/>
    <x v="0"/>
    <n v="869612"/>
    <n v="1630"/>
  </r>
  <r>
    <x v="15"/>
    <x v="6"/>
    <s v="44032039 - Logs for pulping (pulpwood) softwood, nes"/>
    <x v="0"/>
    <n v="248328"/>
    <n v="1001"/>
  </r>
  <r>
    <x v="15"/>
    <x v="6"/>
    <s v="44032040 - Logs, spruce, nes (saw logs or veneer logs)"/>
    <x v="0"/>
    <n v="1237852"/>
    <n v="7682"/>
  </r>
  <r>
    <x v="15"/>
    <x v="6"/>
    <s v="44032040 - Logs, spruce, nes (saw logs or veneer logs)"/>
    <x v="7"/>
    <n v="204829"/>
    <n v="2233"/>
  </r>
  <r>
    <x v="15"/>
    <x v="6"/>
    <s v="44032040 - Logs, spruce, nes (saw logs or veneer logs)"/>
    <x v="2"/>
    <n v="236208"/>
    <n v="908"/>
  </r>
  <r>
    <x v="15"/>
    <x v="6"/>
    <s v="44032050 - Logs, pine, nes (saw logs or veneer logs)"/>
    <x v="2"/>
    <n v="342146"/>
    <n v="1358"/>
  </r>
  <r>
    <x v="15"/>
    <x v="6"/>
    <s v="44032061 - Logs, hemlock, nes (saw logs or veneer logs)"/>
    <x v="0"/>
    <n v="1942303"/>
    <n v="27266"/>
  </r>
  <r>
    <x v="15"/>
    <x v="6"/>
    <s v="44032061 - Logs, hemlock, nes (saw logs or veneer logs)"/>
    <x v="1"/>
    <n v="60333"/>
    <n v="560"/>
  </r>
  <r>
    <x v="15"/>
    <x v="6"/>
    <s v="44032061 - Logs, hemlock, nes (saw logs or veneer logs)"/>
    <x v="7"/>
    <n v="89377"/>
    <n v="1886"/>
  </r>
  <r>
    <x v="15"/>
    <x v="6"/>
    <s v="44032061 - Logs, hemlock, nes (saw logs or veneer logs)"/>
    <x v="6"/>
    <n v="33871"/>
    <n v="137"/>
  </r>
  <r>
    <x v="15"/>
    <x v="6"/>
    <s v="44032061 - Logs, hemlock, nes (saw logs or veneer logs)"/>
    <x v="2"/>
    <n v="2203812"/>
    <n v="41715"/>
  </r>
  <r>
    <x v="15"/>
    <x v="6"/>
    <s v="44032062 - Logs, true fir (including balsam), nes (saw logs or veneer logs)"/>
    <x v="0"/>
    <n v="9675240"/>
    <n v="79838"/>
  </r>
  <r>
    <x v="15"/>
    <x v="6"/>
    <s v="44032062 - Logs, true fir (including balsam), nes (saw logs or veneer logs)"/>
    <x v="7"/>
    <n v="842380"/>
    <n v="12264"/>
  </r>
  <r>
    <x v="15"/>
    <x v="6"/>
    <s v="44032062 - Logs, true fir (including balsam), nes (saw logs or veneer logs)"/>
    <x v="6"/>
    <n v="67742"/>
    <n v="1540"/>
  </r>
  <r>
    <x v="15"/>
    <x v="6"/>
    <s v="44032062 - Logs, true fir (including balsam), nes (saw logs or veneer logs)"/>
    <x v="2"/>
    <n v="4299524"/>
    <n v="57256"/>
  </r>
  <r>
    <x v="15"/>
    <x v="6"/>
    <s v="44032070 - Logs, cedar, nes (saw logs or veneer logs)"/>
    <x v="0"/>
    <n v="704770"/>
    <n v="2625"/>
  </r>
  <r>
    <x v="15"/>
    <x v="6"/>
    <s v="44032070 - Logs, cedar, nes (saw logs or veneer logs)"/>
    <x v="2"/>
    <n v="1209314"/>
    <n v="6423"/>
  </r>
  <r>
    <x v="15"/>
    <x v="6"/>
    <s v="44032080 - Logs, Douglas fir, nes (saw logs or veneer logs)"/>
    <x v="0"/>
    <n v="11184222"/>
    <n v="69683"/>
  </r>
  <r>
    <x v="15"/>
    <x v="6"/>
    <s v="44032080 - Logs, Douglas fir, nes (saw logs or veneer logs)"/>
    <x v="7"/>
    <n v="78739"/>
    <n v="159"/>
  </r>
  <r>
    <x v="15"/>
    <x v="6"/>
    <s v="44032080 - Logs, Douglas fir, nes (saw logs or veneer logs)"/>
    <x v="6"/>
    <n v="47991"/>
    <n v="100"/>
  </r>
  <r>
    <x v="15"/>
    <x v="6"/>
    <s v="44032080 - Logs, Douglas fir, nes (saw logs or veneer logs)"/>
    <x v="2"/>
    <n v="9206205"/>
    <n v="97746"/>
  </r>
  <r>
    <x v="15"/>
    <x v="6"/>
    <s v="44032090 - Logs, coniferous (softwood), nes (saw logs or veneer logs)"/>
    <x v="2"/>
    <n v="261374"/>
    <n v="4509"/>
  </r>
  <r>
    <x v="15"/>
    <x v="6"/>
    <s v="44039940 - Logs, poplar, aspen and cottonwood, nes (saw logs or veneer logs)"/>
    <x v="9"/>
    <n v="10683"/>
    <n v="125"/>
  </r>
  <r>
    <x v="15"/>
    <x v="6"/>
    <s v="44039990 - Logs, non-coniferous (hardwood) nes (saw logs or veneer logs)"/>
    <x v="1"/>
    <n v="43526"/>
    <n v="251"/>
  </r>
  <r>
    <x v="15"/>
    <x v="6"/>
    <s v="44039990 - Logs, non-coniferous (hardwood) nes (saw logs or veneer logs)"/>
    <x v="2"/>
    <n v="110345"/>
    <n v="959"/>
  </r>
  <r>
    <x v="15"/>
    <x v="7"/>
    <s v="44032040 - Logs, spruce, nes (saw logs or veneer logs)"/>
    <x v="0"/>
    <n v="1724142"/>
    <n v="7719"/>
  </r>
  <r>
    <x v="15"/>
    <x v="7"/>
    <s v="44032040 - Logs, spruce, nes (saw logs or veneer logs)"/>
    <x v="1"/>
    <n v="21880"/>
    <n v="256"/>
  </r>
  <r>
    <x v="15"/>
    <x v="7"/>
    <s v="44032040 - Logs, spruce, nes (saw logs or veneer logs)"/>
    <x v="7"/>
    <n v="296013"/>
    <n v="3345"/>
  </r>
  <r>
    <x v="15"/>
    <x v="7"/>
    <s v="44032040 - Logs, spruce, nes (saw logs or veneer logs)"/>
    <x v="6"/>
    <n v="32938"/>
    <n v="570"/>
  </r>
  <r>
    <x v="15"/>
    <x v="7"/>
    <s v="44032040 - Logs, spruce, nes (saw logs or veneer logs)"/>
    <x v="2"/>
    <n v="361419"/>
    <n v="1732"/>
  </r>
  <r>
    <x v="15"/>
    <x v="7"/>
    <s v="44032050 - Logs, pine, nes (saw logs or veneer logs)"/>
    <x v="2"/>
    <n v="184386"/>
    <n v="819"/>
  </r>
  <r>
    <x v="15"/>
    <x v="7"/>
    <s v="44032061 - Logs, hemlock, nes (saw logs or veneer logs)"/>
    <x v="0"/>
    <n v="2046598"/>
    <n v="26098"/>
  </r>
  <r>
    <x v="15"/>
    <x v="7"/>
    <s v="44032061 - Logs, hemlock, nes (saw logs or veneer logs)"/>
    <x v="7"/>
    <n v="392932"/>
    <n v="7699"/>
  </r>
  <r>
    <x v="15"/>
    <x v="7"/>
    <s v="44032061 - Logs, hemlock, nes (saw logs or veneer logs)"/>
    <x v="6"/>
    <n v="40447"/>
    <n v="734"/>
  </r>
  <r>
    <x v="15"/>
    <x v="7"/>
    <s v="44032061 - Logs, hemlock, nes (saw logs or veneer logs)"/>
    <x v="3"/>
    <n v="72000"/>
    <n v="200"/>
  </r>
  <r>
    <x v="15"/>
    <x v="7"/>
    <s v="44032061 - Logs, hemlock, nes (saw logs or veneer logs)"/>
    <x v="2"/>
    <n v="1933776"/>
    <n v="33588"/>
  </r>
  <r>
    <x v="15"/>
    <x v="7"/>
    <s v="44032062 - Logs, true fir (including balsam), nes (saw logs or veneer logs)"/>
    <x v="0"/>
    <n v="8370118"/>
    <n v="71667"/>
  </r>
  <r>
    <x v="15"/>
    <x v="7"/>
    <s v="44032062 - Logs, true fir (including balsam), nes (saw logs or veneer logs)"/>
    <x v="1"/>
    <n v="565600"/>
    <n v="8414"/>
  </r>
  <r>
    <x v="15"/>
    <x v="7"/>
    <s v="44032062 - Logs, true fir (including balsam), nes (saw logs or veneer logs)"/>
    <x v="7"/>
    <n v="756413"/>
    <n v="12665"/>
  </r>
  <r>
    <x v="15"/>
    <x v="7"/>
    <s v="44032062 - Logs, true fir (including balsam), nes (saw logs or veneer logs)"/>
    <x v="2"/>
    <n v="6476730"/>
    <n v="76854"/>
  </r>
  <r>
    <x v="15"/>
    <x v="7"/>
    <s v="44032070 - Logs, cedar, nes (saw logs or veneer logs)"/>
    <x v="14"/>
    <n v="100"/>
    <n v="1"/>
  </r>
  <r>
    <x v="15"/>
    <x v="7"/>
    <s v="44032070 - Logs, cedar, nes (saw logs or veneer logs)"/>
    <x v="0"/>
    <n v="273637"/>
    <n v="1191"/>
  </r>
  <r>
    <x v="15"/>
    <x v="7"/>
    <s v="44032070 - Logs, cedar, nes (saw logs or veneer logs)"/>
    <x v="7"/>
    <n v="215595"/>
    <n v="609"/>
  </r>
  <r>
    <x v="15"/>
    <x v="7"/>
    <s v="44032070 - Logs, cedar, nes (saw logs or veneer logs)"/>
    <x v="2"/>
    <n v="1664212"/>
    <n v="8372"/>
  </r>
  <r>
    <x v="15"/>
    <x v="7"/>
    <s v="44032080 - Logs, Douglas fir, nes (saw logs or veneer logs)"/>
    <x v="0"/>
    <n v="6373133"/>
    <n v="41097"/>
  </r>
  <r>
    <x v="15"/>
    <x v="7"/>
    <s v="44032080 - Logs, Douglas fir, nes (saw logs or veneer logs)"/>
    <x v="1"/>
    <n v="61062"/>
    <n v="578"/>
  </r>
  <r>
    <x v="15"/>
    <x v="7"/>
    <s v="44032080 - Logs, Douglas fir, nes (saw logs or veneer logs)"/>
    <x v="7"/>
    <n v="62334"/>
    <n v="477"/>
  </r>
  <r>
    <x v="15"/>
    <x v="7"/>
    <s v="44032080 - Logs, Douglas fir, nes (saw logs or veneer logs)"/>
    <x v="2"/>
    <n v="4654352"/>
    <n v="49149"/>
  </r>
  <r>
    <x v="15"/>
    <x v="7"/>
    <s v="44032090 - Logs, coniferous (softwood), nes (saw logs or veneer logs)"/>
    <x v="2"/>
    <n v="288660"/>
    <n v="5139"/>
  </r>
  <r>
    <x v="15"/>
    <x v="7"/>
    <s v="44039990 - Logs, non-coniferous (hardwood) nes (saw logs or veneer logs)"/>
    <x v="2"/>
    <n v="27287"/>
    <n v="181"/>
  </r>
  <r>
    <x v="15"/>
    <x v="8"/>
    <s v="44032031 - Logs for pulping (pulpwood) balsam, fir and spruce"/>
    <x v="0"/>
    <n v="770155"/>
    <n v="6047"/>
  </r>
  <r>
    <x v="15"/>
    <x v="8"/>
    <s v="44032039 - Logs for pulping (pulpwood) softwood, nes"/>
    <x v="0"/>
    <n v="564845"/>
    <n v="4434"/>
  </r>
  <r>
    <x v="15"/>
    <x v="8"/>
    <s v="44032040 - Logs, spruce, nes (saw logs or veneer logs)"/>
    <x v="0"/>
    <n v="23309"/>
    <n v="277"/>
  </r>
  <r>
    <x v="15"/>
    <x v="8"/>
    <s v="44032040 - Logs, spruce, nes (saw logs or veneer logs)"/>
    <x v="1"/>
    <n v="14280"/>
    <n v="54"/>
  </r>
  <r>
    <x v="15"/>
    <x v="8"/>
    <s v="44032040 - Logs, spruce, nes (saw logs or veneer logs)"/>
    <x v="7"/>
    <n v="228698"/>
    <n v="2260"/>
  </r>
  <r>
    <x v="15"/>
    <x v="8"/>
    <s v="44032040 - Logs, spruce, nes (saw logs or veneer logs)"/>
    <x v="6"/>
    <n v="36000"/>
    <n v="135"/>
  </r>
  <r>
    <x v="15"/>
    <x v="8"/>
    <s v="44032040 - Logs, spruce, nes (saw logs or veneer logs)"/>
    <x v="27"/>
    <n v="577500"/>
    <n v="12100"/>
  </r>
  <r>
    <x v="15"/>
    <x v="8"/>
    <s v="44032040 - Logs, spruce, nes (saw logs or veneer logs)"/>
    <x v="2"/>
    <n v="315524"/>
    <n v="1790"/>
  </r>
  <r>
    <x v="15"/>
    <x v="8"/>
    <s v="44032050 - Logs, pine, nes (saw logs or veneer logs)"/>
    <x v="2"/>
    <n v="193263"/>
    <n v="1339"/>
  </r>
  <r>
    <x v="15"/>
    <x v="8"/>
    <s v="44032061 - Logs, hemlock, nes (saw logs or veneer logs)"/>
    <x v="0"/>
    <n v="1863613"/>
    <n v="25076"/>
  </r>
  <r>
    <x v="15"/>
    <x v="8"/>
    <s v="44032061 - Logs, hemlock, nes (saw logs or veneer logs)"/>
    <x v="1"/>
    <n v="14280"/>
    <n v="58"/>
  </r>
  <r>
    <x v="15"/>
    <x v="8"/>
    <s v="44032061 - Logs, hemlock, nes (saw logs or veneer logs)"/>
    <x v="7"/>
    <n v="1605205"/>
    <n v="23694"/>
  </r>
  <r>
    <x v="15"/>
    <x v="8"/>
    <s v="44032061 - Logs, hemlock, nes (saw logs or veneer logs)"/>
    <x v="6"/>
    <n v="26879"/>
    <n v="522"/>
  </r>
  <r>
    <x v="15"/>
    <x v="8"/>
    <s v="44032061 - Logs, hemlock, nes (saw logs or veneer logs)"/>
    <x v="2"/>
    <n v="1994298"/>
    <n v="38606"/>
  </r>
  <r>
    <x v="15"/>
    <x v="8"/>
    <s v="44032062 - Logs, true fir (including balsam), nes (saw logs or veneer logs)"/>
    <x v="15"/>
    <n v="88141"/>
    <n v="1211"/>
  </r>
  <r>
    <x v="15"/>
    <x v="8"/>
    <s v="44032062 - Logs, true fir (including balsam), nes (saw logs or veneer logs)"/>
    <x v="0"/>
    <n v="12142581"/>
    <n v="96649"/>
  </r>
  <r>
    <x v="15"/>
    <x v="8"/>
    <s v="44032062 - Logs, true fir (including balsam), nes (saw logs or veneer logs)"/>
    <x v="1"/>
    <n v="192809"/>
    <n v="1425"/>
  </r>
  <r>
    <x v="15"/>
    <x v="8"/>
    <s v="44032062 - Logs, true fir (including balsam), nes (saw logs or veneer logs)"/>
    <x v="7"/>
    <n v="868748"/>
    <n v="10572"/>
  </r>
  <r>
    <x v="15"/>
    <x v="8"/>
    <s v="44032062 - Logs, true fir (including balsam), nes (saw logs or veneer logs)"/>
    <x v="27"/>
    <n v="577500"/>
    <n v="12099"/>
  </r>
  <r>
    <x v="15"/>
    <x v="8"/>
    <s v="44032062 - Logs, true fir (including balsam), nes (saw logs or veneer logs)"/>
    <x v="2"/>
    <n v="4746309"/>
    <n v="59842"/>
  </r>
  <r>
    <x v="15"/>
    <x v="8"/>
    <s v="44032070 - Logs, cedar, nes (saw logs or veneer logs)"/>
    <x v="0"/>
    <n v="760677"/>
    <n v="4258"/>
  </r>
  <r>
    <x v="15"/>
    <x v="8"/>
    <s v="44032070 - Logs, cedar, nes (saw logs or veneer logs)"/>
    <x v="16"/>
    <n v="84009"/>
    <n v="299"/>
  </r>
  <r>
    <x v="15"/>
    <x v="8"/>
    <s v="44032070 - Logs, cedar, nes (saw logs or veneer logs)"/>
    <x v="6"/>
    <n v="81792"/>
    <n v="262"/>
  </r>
  <r>
    <x v="15"/>
    <x v="8"/>
    <s v="44032070 - Logs, cedar, nes (saw logs or veneer logs)"/>
    <x v="2"/>
    <n v="2085577"/>
    <n v="11453"/>
  </r>
  <r>
    <x v="15"/>
    <x v="8"/>
    <s v="44032080 - Logs, Douglas fir, nes (saw logs or veneer logs)"/>
    <x v="13"/>
    <n v="47769"/>
    <n v="130"/>
  </r>
  <r>
    <x v="15"/>
    <x v="8"/>
    <s v="44032080 - Logs, Douglas fir, nes (saw logs or veneer logs)"/>
    <x v="0"/>
    <n v="7649345"/>
    <n v="48267"/>
  </r>
  <r>
    <x v="15"/>
    <x v="8"/>
    <s v="44032080 - Logs, Douglas fir, nes (saw logs or veneer logs)"/>
    <x v="6"/>
    <n v="132618"/>
    <n v="182"/>
  </r>
  <r>
    <x v="15"/>
    <x v="8"/>
    <s v="44032080 - Logs, Douglas fir, nes (saw logs or veneer logs)"/>
    <x v="2"/>
    <n v="7786012"/>
    <n v="82292"/>
  </r>
  <r>
    <x v="15"/>
    <x v="8"/>
    <s v="44032090 - Logs, coniferous (softwood), nes (saw logs or veneer logs)"/>
    <x v="2"/>
    <n v="239816"/>
    <n v="3810"/>
  </r>
  <r>
    <x v="15"/>
    <x v="8"/>
    <s v="44039990 - Logs, non-coniferous (hardwood) nes (saw logs or veneer logs)"/>
    <x v="2"/>
    <n v="372769"/>
    <n v="3503"/>
  </r>
  <r>
    <x v="15"/>
    <x v="9"/>
    <s v="44032031 - Logs for pulping (pulpwood) balsam, fir and spruce"/>
    <x v="2"/>
    <n v="8658"/>
    <n v="48"/>
  </r>
  <r>
    <x v="15"/>
    <x v="9"/>
    <s v="44032040 - Logs, spruce, nes (saw logs or veneer logs)"/>
    <x v="0"/>
    <n v="1223505"/>
    <n v="10102"/>
  </r>
  <r>
    <x v="15"/>
    <x v="9"/>
    <s v="44032040 - Logs, spruce, nes (saw logs or veneer logs)"/>
    <x v="10"/>
    <n v="111503"/>
    <n v="376"/>
  </r>
  <r>
    <x v="15"/>
    <x v="9"/>
    <s v="44032040 - Logs, spruce, nes (saw logs or veneer logs)"/>
    <x v="7"/>
    <n v="245246"/>
    <n v="3698"/>
  </r>
  <r>
    <x v="15"/>
    <x v="9"/>
    <s v="44032040 - Logs, spruce, nes (saw logs or veneer logs)"/>
    <x v="2"/>
    <n v="240188"/>
    <n v="1251"/>
  </r>
  <r>
    <x v="15"/>
    <x v="9"/>
    <s v="44032050 - Logs, pine, nes (saw logs or veneer logs)"/>
    <x v="2"/>
    <n v="348750"/>
    <n v="1825"/>
  </r>
  <r>
    <x v="15"/>
    <x v="9"/>
    <s v="44032061 - Logs, hemlock, nes (saw logs or veneer logs)"/>
    <x v="0"/>
    <n v="841453"/>
    <n v="9431"/>
  </r>
  <r>
    <x v="15"/>
    <x v="9"/>
    <s v="44032061 - Logs, hemlock, nes (saw logs or veneer logs)"/>
    <x v="7"/>
    <n v="676985"/>
    <n v="13026"/>
  </r>
  <r>
    <x v="15"/>
    <x v="9"/>
    <s v="44032061 - Logs, hemlock, nes (saw logs or veneer logs)"/>
    <x v="2"/>
    <n v="841241"/>
    <n v="15049"/>
  </r>
  <r>
    <x v="15"/>
    <x v="9"/>
    <s v="44032062 - Logs, true fir (including balsam), nes (saw logs or veneer logs)"/>
    <x v="0"/>
    <n v="5615915"/>
    <n v="43988"/>
  </r>
  <r>
    <x v="15"/>
    <x v="9"/>
    <s v="44032062 - Logs, true fir (including balsam), nes (saw logs or veneer logs)"/>
    <x v="1"/>
    <n v="1113234"/>
    <n v="13581"/>
  </r>
  <r>
    <x v="15"/>
    <x v="9"/>
    <s v="44032062 - Logs, true fir (including balsam), nes (saw logs or veneer logs)"/>
    <x v="7"/>
    <n v="366411"/>
    <n v="5706"/>
  </r>
  <r>
    <x v="15"/>
    <x v="9"/>
    <s v="44032062 - Logs, true fir (including balsam), nes (saw logs or veneer logs)"/>
    <x v="2"/>
    <n v="3591281"/>
    <n v="44857"/>
  </r>
  <r>
    <x v="15"/>
    <x v="9"/>
    <s v="44032070 - Logs, cedar, nes (saw logs or veneer logs)"/>
    <x v="21"/>
    <n v="3000"/>
    <n v="21"/>
  </r>
  <r>
    <x v="15"/>
    <x v="9"/>
    <s v="44032070 - Logs, cedar, nes (saw logs or veneer logs)"/>
    <x v="0"/>
    <n v="1223156"/>
    <n v="7613"/>
  </r>
  <r>
    <x v="15"/>
    <x v="9"/>
    <s v="44032070 - Logs, cedar, nes (saw logs or veneer logs)"/>
    <x v="1"/>
    <n v="24397"/>
    <n v="353"/>
  </r>
  <r>
    <x v="15"/>
    <x v="9"/>
    <s v="44032070 - Logs, cedar, nes (saw logs or veneer logs)"/>
    <x v="7"/>
    <n v="350840"/>
    <n v="1654"/>
  </r>
  <r>
    <x v="15"/>
    <x v="9"/>
    <s v="44032070 - Logs, cedar, nes (saw logs or veneer logs)"/>
    <x v="6"/>
    <n v="29080"/>
    <n v="64"/>
  </r>
  <r>
    <x v="15"/>
    <x v="9"/>
    <s v="44032070 - Logs, cedar, nes (saw logs or veneer logs)"/>
    <x v="2"/>
    <n v="2576739"/>
    <n v="14077"/>
  </r>
  <r>
    <x v="15"/>
    <x v="9"/>
    <s v="44032080 - Logs, Douglas fir, nes (saw logs or veneer logs)"/>
    <x v="0"/>
    <n v="5574369"/>
    <n v="33896"/>
  </r>
  <r>
    <x v="15"/>
    <x v="9"/>
    <s v="44032080 - Logs, Douglas fir, nes (saw logs or veneer logs)"/>
    <x v="10"/>
    <n v="133820"/>
    <n v="139"/>
  </r>
  <r>
    <x v="15"/>
    <x v="9"/>
    <s v="44032080 - Logs, Douglas fir, nes (saw logs or veneer logs)"/>
    <x v="7"/>
    <n v="339710"/>
    <n v="1155"/>
  </r>
  <r>
    <x v="15"/>
    <x v="9"/>
    <s v="44032080 - Logs, Douglas fir, nes (saw logs or veneer logs)"/>
    <x v="2"/>
    <n v="4948309"/>
    <n v="57254"/>
  </r>
  <r>
    <x v="15"/>
    <x v="9"/>
    <s v="44032090 - Logs, coniferous (softwood), nes (saw logs or veneer logs)"/>
    <x v="2"/>
    <n v="253158"/>
    <n v="3956"/>
  </r>
  <r>
    <x v="15"/>
    <x v="9"/>
    <s v="44039930 - Logs, maple, nes (saw logs or veneer logs)"/>
    <x v="7"/>
    <n v="3580"/>
    <n v="36"/>
  </r>
  <r>
    <x v="15"/>
    <x v="9"/>
    <s v="44039930 - Logs, maple, nes (saw logs or veneer logs)"/>
    <x v="2"/>
    <n v="3675"/>
    <n v="44"/>
  </r>
  <r>
    <x v="15"/>
    <x v="9"/>
    <s v="44039990 - Logs, non-coniferous (hardwood) nes (saw logs or veneer logs)"/>
    <x v="2"/>
    <n v="38184"/>
    <n v="484"/>
  </r>
  <r>
    <x v="15"/>
    <x v="10"/>
    <s v="44032040 - Logs, spruce, nes (saw logs or veneer logs)"/>
    <x v="0"/>
    <n v="1426947"/>
    <n v="6780"/>
  </r>
  <r>
    <x v="15"/>
    <x v="10"/>
    <s v="44032040 - Logs, spruce, nes (saw logs or veneer logs)"/>
    <x v="7"/>
    <n v="398524"/>
    <n v="5521"/>
  </r>
  <r>
    <x v="15"/>
    <x v="10"/>
    <s v="44032040 - Logs, spruce, nes (saw logs or veneer logs)"/>
    <x v="2"/>
    <n v="282422"/>
    <n v="1521"/>
  </r>
  <r>
    <x v="15"/>
    <x v="10"/>
    <s v="44032050 - Logs, pine, nes (saw logs or veneer logs)"/>
    <x v="2"/>
    <n v="203407"/>
    <n v="1440"/>
  </r>
  <r>
    <x v="15"/>
    <x v="10"/>
    <s v="44032061 - Logs, hemlock, nes (saw logs or veneer logs)"/>
    <x v="0"/>
    <n v="1866995"/>
    <n v="23057"/>
  </r>
  <r>
    <x v="15"/>
    <x v="10"/>
    <s v="44032061 - Logs, hemlock, nes (saw logs or veneer logs)"/>
    <x v="1"/>
    <n v="5665"/>
    <n v="65"/>
  </r>
  <r>
    <x v="15"/>
    <x v="10"/>
    <s v="44032061 - Logs, hemlock, nes (saw logs or veneer logs)"/>
    <x v="10"/>
    <n v="48790"/>
    <n v="277"/>
  </r>
  <r>
    <x v="15"/>
    <x v="10"/>
    <s v="44032061 - Logs, hemlock, nes (saw logs or veneer logs)"/>
    <x v="7"/>
    <n v="946118"/>
    <n v="10563"/>
  </r>
  <r>
    <x v="15"/>
    <x v="10"/>
    <s v="44032061 - Logs, hemlock, nes (saw logs or veneer logs)"/>
    <x v="2"/>
    <n v="852553"/>
    <n v="13709"/>
  </r>
  <r>
    <x v="15"/>
    <x v="10"/>
    <s v="44032062 - Logs, true fir (including balsam), nes (saw logs or veneer logs)"/>
    <x v="0"/>
    <n v="7945414"/>
    <n v="65744"/>
  </r>
  <r>
    <x v="15"/>
    <x v="10"/>
    <s v="44032062 - Logs, true fir (including balsam), nes (saw logs or veneer logs)"/>
    <x v="1"/>
    <n v="94786"/>
    <n v="1344"/>
  </r>
  <r>
    <x v="15"/>
    <x v="10"/>
    <s v="44032062 - Logs, true fir (including balsam), nes (saw logs or veneer logs)"/>
    <x v="7"/>
    <n v="2359254"/>
    <n v="29856"/>
  </r>
  <r>
    <x v="15"/>
    <x v="10"/>
    <s v="44032062 - Logs, true fir (including balsam), nes (saw logs or veneer logs)"/>
    <x v="2"/>
    <n v="4523172"/>
    <n v="49333"/>
  </r>
  <r>
    <x v="15"/>
    <x v="10"/>
    <s v="44032070 - Logs, cedar, nes (saw logs or veneer logs)"/>
    <x v="0"/>
    <n v="1435991"/>
    <n v="7101"/>
  </r>
  <r>
    <x v="15"/>
    <x v="10"/>
    <s v="44032070 - Logs, cedar, nes (saw logs or veneer logs)"/>
    <x v="7"/>
    <n v="914264"/>
    <n v="4728"/>
  </r>
  <r>
    <x v="15"/>
    <x v="10"/>
    <s v="44032070 - Logs, cedar, nes (saw logs or veneer logs)"/>
    <x v="2"/>
    <n v="564707"/>
    <n v="3095"/>
  </r>
  <r>
    <x v="15"/>
    <x v="10"/>
    <s v="44032080 - Logs, Douglas fir, nes (saw logs or veneer logs)"/>
    <x v="0"/>
    <n v="2268374"/>
    <n v="13365"/>
  </r>
  <r>
    <x v="15"/>
    <x v="10"/>
    <s v="44032080 - Logs, Douglas fir, nes (saw logs or veneer logs)"/>
    <x v="7"/>
    <n v="106789"/>
    <n v="1309"/>
  </r>
  <r>
    <x v="15"/>
    <x v="10"/>
    <s v="44032080 - Logs, Douglas fir, nes (saw logs or veneer logs)"/>
    <x v="6"/>
    <n v="17807"/>
    <n v="111"/>
  </r>
  <r>
    <x v="15"/>
    <x v="10"/>
    <s v="44032080 - Logs, Douglas fir, nes (saw logs or veneer logs)"/>
    <x v="2"/>
    <n v="3676995"/>
    <n v="35107"/>
  </r>
  <r>
    <x v="15"/>
    <x v="10"/>
    <s v="44032090 - Logs, coniferous (softwood), nes (saw logs or veneer logs)"/>
    <x v="7"/>
    <n v="24382"/>
    <n v="157"/>
  </r>
  <r>
    <x v="15"/>
    <x v="10"/>
    <s v="44032090 - Logs, coniferous (softwood), nes (saw logs or veneer logs)"/>
    <x v="2"/>
    <n v="36384"/>
    <n v="205"/>
  </r>
  <r>
    <x v="15"/>
    <x v="10"/>
    <s v="44039990 - Logs, non-coniferous (hardwood) nes (saw logs or veneer logs)"/>
    <x v="2"/>
    <n v="305178"/>
    <n v="3317"/>
  </r>
  <r>
    <x v="15"/>
    <x v="11"/>
    <s v="44032031 - Logs for pulping (pulpwood) balsam, fir and spruce"/>
    <x v="7"/>
    <n v="10592"/>
    <n v="65"/>
  </r>
  <r>
    <x v="15"/>
    <x v="11"/>
    <s v="44032040 - Logs, spruce, nes (saw logs or veneer logs)"/>
    <x v="0"/>
    <n v="2735650"/>
    <n v="17819"/>
  </r>
  <r>
    <x v="15"/>
    <x v="11"/>
    <s v="44032040 - Logs, spruce, nes (saw logs or veneer logs)"/>
    <x v="7"/>
    <n v="384595"/>
    <n v="5843"/>
  </r>
  <r>
    <x v="15"/>
    <x v="11"/>
    <s v="44032040 - Logs, spruce, nes (saw logs or veneer logs)"/>
    <x v="2"/>
    <n v="381493"/>
    <n v="2638"/>
  </r>
  <r>
    <x v="15"/>
    <x v="11"/>
    <s v="44032050 - Logs, pine, nes (saw logs or veneer logs)"/>
    <x v="2"/>
    <n v="258614"/>
    <n v="1286"/>
  </r>
  <r>
    <x v="15"/>
    <x v="11"/>
    <s v="44032061 - Logs, hemlock, nes (saw logs or veneer logs)"/>
    <x v="0"/>
    <n v="1480475"/>
    <n v="16287"/>
  </r>
  <r>
    <x v="15"/>
    <x v="11"/>
    <s v="44032061 - Logs, hemlock, nes (saw logs or veneer logs)"/>
    <x v="1"/>
    <n v="9143"/>
    <n v="37"/>
  </r>
  <r>
    <x v="15"/>
    <x v="11"/>
    <s v="44032061 - Logs, hemlock, nes (saw logs or veneer logs)"/>
    <x v="10"/>
    <n v="46000"/>
    <n v="150"/>
  </r>
  <r>
    <x v="15"/>
    <x v="11"/>
    <s v="44032061 - Logs, hemlock, nes (saw logs or veneer logs)"/>
    <x v="7"/>
    <n v="944724"/>
    <n v="11023"/>
  </r>
  <r>
    <x v="15"/>
    <x v="11"/>
    <s v="44032061 - Logs, hemlock, nes (saw logs or veneer logs)"/>
    <x v="2"/>
    <n v="60009"/>
    <n v="421"/>
  </r>
  <r>
    <x v="15"/>
    <x v="11"/>
    <s v="44032062 - Logs, true fir (including balsam), nes (saw logs or veneer logs)"/>
    <x v="0"/>
    <n v="6897366"/>
    <n v="59078"/>
  </r>
  <r>
    <x v="15"/>
    <x v="11"/>
    <s v="44032062 - Logs, true fir (including balsam), nes (saw logs or veneer logs)"/>
    <x v="1"/>
    <n v="82783"/>
    <n v="1232"/>
  </r>
  <r>
    <x v="15"/>
    <x v="11"/>
    <s v="44032062 - Logs, true fir (including balsam), nes (saw logs or veneer logs)"/>
    <x v="7"/>
    <n v="2278315"/>
    <n v="31728"/>
  </r>
  <r>
    <x v="15"/>
    <x v="11"/>
    <s v="44032062 - Logs, true fir (including balsam), nes (saw logs or veneer logs)"/>
    <x v="2"/>
    <n v="1962891"/>
    <n v="15146"/>
  </r>
  <r>
    <x v="15"/>
    <x v="11"/>
    <s v="44032070 - Logs, cedar, nes (saw logs or veneer logs)"/>
    <x v="34"/>
    <n v="9764"/>
    <n v="11"/>
  </r>
  <r>
    <x v="15"/>
    <x v="11"/>
    <s v="44032070 - Logs, cedar, nes (saw logs or veneer logs)"/>
    <x v="0"/>
    <n v="1846325"/>
    <n v="10510"/>
  </r>
  <r>
    <x v="15"/>
    <x v="11"/>
    <s v="44032070 - Logs, cedar, nes (saw logs or veneer logs)"/>
    <x v="7"/>
    <n v="248901"/>
    <n v="599"/>
  </r>
  <r>
    <x v="15"/>
    <x v="11"/>
    <s v="44032070 - Logs, cedar, nes (saw logs or veneer logs)"/>
    <x v="2"/>
    <n v="1593394"/>
    <n v="8951"/>
  </r>
  <r>
    <x v="15"/>
    <x v="11"/>
    <s v="44032080 - Logs, Douglas fir, nes (saw logs or veneer logs)"/>
    <x v="0"/>
    <n v="8106947"/>
    <n v="51439"/>
  </r>
  <r>
    <x v="15"/>
    <x v="11"/>
    <s v="44032080 - Logs, Douglas fir, nes (saw logs or veneer logs)"/>
    <x v="7"/>
    <n v="317526"/>
    <n v="2705"/>
  </r>
  <r>
    <x v="15"/>
    <x v="11"/>
    <s v="44032080 - Logs, Douglas fir, nes (saw logs or veneer logs)"/>
    <x v="2"/>
    <n v="5177222"/>
    <n v="51262"/>
  </r>
  <r>
    <x v="15"/>
    <x v="11"/>
    <s v="44032090 - Logs, coniferous (softwood), nes (saw logs or veneer logs)"/>
    <x v="10"/>
    <n v="28400"/>
    <n v="172"/>
  </r>
  <r>
    <x v="15"/>
    <x v="11"/>
    <s v="44032090 - Logs, coniferous (softwood), nes (saw logs or veneer logs)"/>
    <x v="2"/>
    <n v="62122"/>
    <n v="376"/>
  </r>
  <r>
    <x v="15"/>
    <x v="11"/>
    <s v="44034900 - Logs, tropical woods, nes"/>
    <x v="35"/>
    <n v="336"/>
    <n v="1"/>
  </r>
  <r>
    <x v="15"/>
    <x v="11"/>
    <s v="44039930 - Logs, maple, nes (saw logs or veneer logs)"/>
    <x v="7"/>
    <n v="97804"/>
    <n v="93"/>
  </r>
  <r>
    <x v="15"/>
    <x v="11"/>
    <s v="44039990 - Logs, non-coniferous (hardwood) nes (saw logs or veneer logs)"/>
    <x v="2"/>
    <n v="111676"/>
    <n v="1125"/>
  </r>
  <r>
    <x v="16"/>
    <x v="0"/>
    <s v="44032031 - Logs for pulping (pulpwood) balsam, fir and spruce"/>
    <x v="7"/>
    <n v="81824"/>
    <n v="604"/>
  </r>
  <r>
    <x v="16"/>
    <x v="0"/>
    <s v="44032040 - Logs, spruce, nes (saw logs or veneer logs)"/>
    <x v="0"/>
    <n v="1133709"/>
    <n v="3843"/>
  </r>
  <r>
    <x v="16"/>
    <x v="0"/>
    <s v="44032040 - Logs, spruce, nes (saw logs or veneer logs)"/>
    <x v="7"/>
    <n v="20949"/>
    <n v="201"/>
  </r>
  <r>
    <x v="16"/>
    <x v="0"/>
    <s v="44032040 - Logs, spruce, nes (saw logs or veneer logs)"/>
    <x v="2"/>
    <n v="338952"/>
    <n v="1421"/>
  </r>
  <r>
    <x v="16"/>
    <x v="0"/>
    <s v="44032050 - Logs, pine, nes (saw logs or veneer logs)"/>
    <x v="2"/>
    <n v="225398"/>
    <n v="1251"/>
  </r>
  <r>
    <x v="16"/>
    <x v="0"/>
    <s v="44032061 - Logs, hemlock, nes (saw logs or veneer logs)"/>
    <x v="0"/>
    <n v="1649933"/>
    <n v="18026"/>
  </r>
  <r>
    <x v="16"/>
    <x v="0"/>
    <s v="44032061 - Logs, hemlock, nes (saw logs or veneer logs)"/>
    <x v="10"/>
    <n v="51270"/>
    <n v="258"/>
  </r>
  <r>
    <x v="16"/>
    <x v="0"/>
    <s v="44032061 - Logs, hemlock, nes (saw logs or veneer logs)"/>
    <x v="7"/>
    <n v="956890"/>
    <n v="15294"/>
  </r>
  <r>
    <x v="16"/>
    <x v="0"/>
    <s v="44032061 - Logs, hemlock, nes (saw logs or veneer logs)"/>
    <x v="2"/>
    <n v="352785"/>
    <n v="5877"/>
  </r>
  <r>
    <x v="16"/>
    <x v="0"/>
    <s v="44032062 - Logs, true fir (including balsam), nes (saw logs or veneer logs)"/>
    <x v="0"/>
    <n v="2214203"/>
    <n v="23340"/>
  </r>
  <r>
    <x v="16"/>
    <x v="0"/>
    <s v="44032062 - Logs, true fir (including balsam), nes (saw logs or veneer logs)"/>
    <x v="7"/>
    <n v="908367"/>
    <n v="14689"/>
  </r>
  <r>
    <x v="16"/>
    <x v="0"/>
    <s v="44032062 - Logs, true fir (including balsam), nes (saw logs or veneer logs)"/>
    <x v="2"/>
    <n v="2585442"/>
    <n v="27815"/>
  </r>
  <r>
    <x v="16"/>
    <x v="0"/>
    <s v="44032070 - Logs, cedar, nes (saw logs or veneer logs)"/>
    <x v="0"/>
    <n v="229128"/>
    <n v="1253"/>
  </r>
  <r>
    <x v="16"/>
    <x v="0"/>
    <s v="44032070 - Logs, cedar, nes (saw logs or veneer logs)"/>
    <x v="10"/>
    <n v="840640"/>
    <n v="1583"/>
  </r>
  <r>
    <x v="16"/>
    <x v="0"/>
    <s v="44032070 - Logs, cedar, nes (saw logs or veneer logs)"/>
    <x v="7"/>
    <n v="795969"/>
    <n v="2896"/>
  </r>
  <r>
    <x v="16"/>
    <x v="0"/>
    <s v="44032070 - Logs, cedar, nes (saw logs or veneer logs)"/>
    <x v="2"/>
    <n v="1897704"/>
    <n v="10755"/>
  </r>
  <r>
    <x v="16"/>
    <x v="0"/>
    <s v="44032080 - Logs, Douglas fir, nes (saw logs or veneer logs)"/>
    <x v="0"/>
    <n v="9040582"/>
    <n v="57266"/>
  </r>
  <r>
    <x v="16"/>
    <x v="0"/>
    <s v="44032080 - Logs, Douglas fir, nes (saw logs or veneer logs)"/>
    <x v="1"/>
    <n v="50206"/>
    <n v="580"/>
  </r>
  <r>
    <x v="16"/>
    <x v="0"/>
    <s v="44032080 - Logs, Douglas fir, nes (saw logs or veneer logs)"/>
    <x v="10"/>
    <n v="49848"/>
    <n v="561"/>
  </r>
  <r>
    <x v="16"/>
    <x v="0"/>
    <s v="44032080 - Logs, Douglas fir, nes (saw logs or veneer logs)"/>
    <x v="7"/>
    <n v="457178"/>
    <n v="5012"/>
  </r>
  <r>
    <x v="16"/>
    <x v="0"/>
    <s v="44032080 - Logs, Douglas fir, nes (saw logs or veneer logs)"/>
    <x v="2"/>
    <n v="3146540"/>
    <n v="30976"/>
  </r>
  <r>
    <x v="16"/>
    <x v="0"/>
    <s v="44032090 - Logs, coniferous (softwood), nes (saw logs or veneer logs)"/>
    <x v="2"/>
    <n v="60712"/>
    <n v="499"/>
  </r>
  <r>
    <x v="16"/>
    <x v="0"/>
    <s v="44039930 - Logs, maple, nes (saw logs or veneer logs)"/>
    <x v="0"/>
    <n v="1200"/>
    <n v="1"/>
  </r>
  <r>
    <x v="16"/>
    <x v="0"/>
    <s v="44039930 - Logs, maple, nes (saw logs or veneer logs)"/>
    <x v="7"/>
    <n v="11094"/>
    <n v="11"/>
  </r>
  <r>
    <x v="16"/>
    <x v="0"/>
    <s v="44039990 - Logs, non-coniferous (hardwood) nes (saw logs or veneer logs)"/>
    <x v="2"/>
    <n v="269822"/>
    <n v="2728"/>
  </r>
  <r>
    <x v="16"/>
    <x v="1"/>
    <s v="44032040 - Logs, spruce, nes (saw logs or veneer logs)"/>
    <x v="0"/>
    <n v="1076945"/>
    <n v="4959"/>
  </r>
  <r>
    <x v="16"/>
    <x v="1"/>
    <s v="44032040 - Logs, spruce, nes (saw logs or veneer logs)"/>
    <x v="7"/>
    <n v="119894"/>
    <n v="1034"/>
  </r>
  <r>
    <x v="16"/>
    <x v="1"/>
    <s v="44032040 - Logs, spruce, nes (saw logs or veneer logs)"/>
    <x v="2"/>
    <n v="1612133"/>
    <n v="5688"/>
  </r>
  <r>
    <x v="16"/>
    <x v="1"/>
    <s v="44032050 - Logs, pine, nes (saw logs or veneer logs)"/>
    <x v="2"/>
    <n v="293739"/>
    <n v="1038"/>
  </r>
  <r>
    <x v="16"/>
    <x v="1"/>
    <s v="44032061 - Logs, hemlock, nes (saw logs or veneer logs)"/>
    <x v="0"/>
    <n v="1151233"/>
    <n v="13205"/>
  </r>
  <r>
    <x v="16"/>
    <x v="1"/>
    <s v="44032061 - Logs, hemlock, nes (saw logs or veneer logs)"/>
    <x v="10"/>
    <n v="58000"/>
    <n v="752"/>
  </r>
  <r>
    <x v="16"/>
    <x v="1"/>
    <s v="44032061 - Logs, hemlock, nes (saw logs or veneer logs)"/>
    <x v="7"/>
    <n v="1619978"/>
    <n v="17265"/>
  </r>
  <r>
    <x v="16"/>
    <x v="1"/>
    <s v="44032061 - Logs, hemlock, nes (saw logs or veneer logs)"/>
    <x v="2"/>
    <n v="183780"/>
    <n v="1411"/>
  </r>
  <r>
    <x v="16"/>
    <x v="1"/>
    <s v="44032062 - Logs, true fir (including balsam), nes (saw logs or veneer logs)"/>
    <x v="0"/>
    <n v="2219997"/>
    <n v="20153"/>
  </r>
  <r>
    <x v="16"/>
    <x v="1"/>
    <s v="44032062 - Logs, true fir (including balsam), nes (saw logs or veneer logs)"/>
    <x v="7"/>
    <n v="644018"/>
    <n v="6599"/>
  </r>
  <r>
    <x v="16"/>
    <x v="1"/>
    <s v="44032062 - Logs, true fir (including balsam), nes (saw logs or veneer logs)"/>
    <x v="2"/>
    <n v="638539"/>
    <n v="5393"/>
  </r>
  <r>
    <x v="16"/>
    <x v="1"/>
    <s v="44032070 - Logs, cedar, nes (saw logs or veneer logs)"/>
    <x v="0"/>
    <n v="900633"/>
    <n v="6261"/>
  </r>
  <r>
    <x v="16"/>
    <x v="1"/>
    <s v="44032070 - Logs, cedar, nes (saw logs or veneer logs)"/>
    <x v="10"/>
    <n v="114390"/>
    <n v="205"/>
  </r>
  <r>
    <x v="16"/>
    <x v="1"/>
    <s v="44032070 - Logs, cedar, nes (saw logs or veneer logs)"/>
    <x v="7"/>
    <n v="20259"/>
    <n v="157"/>
  </r>
  <r>
    <x v="16"/>
    <x v="1"/>
    <s v="44032070 - Logs, cedar, nes (saw logs or veneer logs)"/>
    <x v="2"/>
    <n v="1723909"/>
    <n v="9531"/>
  </r>
  <r>
    <x v="16"/>
    <x v="1"/>
    <s v="44032080 - Logs, Douglas fir, nes (saw logs or veneer logs)"/>
    <x v="0"/>
    <n v="229454"/>
    <n v="1824"/>
  </r>
  <r>
    <x v="16"/>
    <x v="1"/>
    <s v="44032080 - Logs, Douglas fir, nes (saw logs or veneer logs)"/>
    <x v="7"/>
    <n v="189689"/>
    <n v="922"/>
  </r>
  <r>
    <x v="16"/>
    <x v="1"/>
    <s v="44032080 - Logs, Douglas fir, nes (saw logs or veneer logs)"/>
    <x v="2"/>
    <n v="2942471"/>
    <n v="24969"/>
  </r>
  <r>
    <x v="16"/>
    <x v="1"/>
    <s v="44032090 - Logs, coniferous (softwood), nes (saw logs or veneer logs)"/>
    <x v="2"/>
    <n v="414179"/>
    <n v="2373"/>
  </r>
  <r>
    <x v="16"/>
    <x v="1"/>
    <s v="44039919 - Logs for pulping (pulpwood) non coniferous (hardwood), nes"/>
    <x v="0"/>
    <n v="5000"/>
    <n v="182"/>
  </r>
  <r>
    <x v="16"/>
    <x v="1"/>
    <s v="44039930 - Logs, maple, nes (saw logs or veneer logs)"/>
    <x v="15"/>
    <n v="11434"/>
    <n v="86"/>
  </r>
  <r>
    <x v="16"/>
    <x v="1"/>
    <s v="44039930 - Logs, maple, nes (saw logs or veneer logs)"/>
    <x v="2"/>
    <n v="23258"/>
    <n v="299"/>
  </r>
  <r>
    <x v="16"/>
    <x v="1"/>
    <s v="44039940 - Logs, poplar, aspen and cottonwood, nes (saw logs or veneer logs)"/>
    <x v="2"/>
    <n v="3309"/>
    <n v="34"/>
  </r>
  <r>
    <x v="16"/>
    <x v="2"/>
    <s v="44032040 - Logs, spruce, nes (saw logs or veneer logs)"/>
    <x v="0"/>
    <n v="35570"/>
    <n v="397"/>
  </r>
  <r>
    <x v="16"/>
    <x v="2"/>
    <s v="44032040 - Logs, spruce, nes (saw logs or veneer logs)"/>
    <x v="23"/>
    <n v="1148"/>
    <n v="3"/>
  </r>
  <r>
    <x v="16"/>
    <x v="2"/>
    <s v="44032040 - Logs, spruce, nes (saw logs or veneer logs)"/>
    <x v="2"/>
    <n v="398957"/>
    <n v="1657"/>
  </r>
  <r>
    <x v="16"/>
    <x v="2"/>
    <s v="44032050 - Logs, pine, nes (saw logs or veneer logs)"/>
    <x v="2"/>
    <n v="291653"/>
    <n v="1680"/>
  </r>
  <r>
    <x v="16"/>
    <x v="2"/>
    <s v="44032061 - Logs, hemlock, nes (saw logs or veneer logs)"/>
    <x v="0"/>
    <n v="1584874"/>
    <n v="17243"/>
  </r>
  <r>
    <x v="16"/>
    <x v="2"/>
    <s v="44032061 - Logs, hemlock, nes (saw logs or veneer logs)"/>
    <x v="1"/>
    <n v="32627"/>
    <n v="454"/>
  </r>
  <r>
    <x v="16"/>
    <x v="2"/>
    <s v="44032061 - Logs, hemlock, nes (saw logs or veneer logs)"/>
    <x v="7"/>
    <n v="379658"/>
    <n v="5831"/>
  </r>
  <r>
    <x v="16"/>
    <x v="2"/>
    <s v="44032061 - Logs, hemlock, nes (saw logs or veneer logs)"/>
    <x v="2"/>
    <n v="492023"/>
    <n v="8753"/>
  </r>
  <r>
    <x v="16"/>
    <x v="2"/>
    <s v="44032062 - Logs, true fir (including balsam), nes (saw logs or veneer logs)"/>
    <x v="0"/>
    <n v="2133440"/>
    <n v="19626"/>
  </r>
  <r>
    <x v="16"/>
    <x v="2"/>
    <s v="44032062 - Logs, true fir (including balsam), nes (saw logs or veneer logs)"/>
    <x v="1"/>
    <n v="10911"/>
    <n v="182"/>
  </r>
  <r>
    <x v="16"/>
    <x v="2"/>
    <s v="44032062 - Logs, true fir (including balsam), nes (saw logs or veneer logs)"/>
    <x v="7"/>
    <n v="411428"/>
    <n v="5978"/>
  </r>
  <r>
    <x v="16"/>
    <x v="2"/>
    <s v="44032062 - Logs, true fir (including balsam), nes (saw logs or veneer logs)"/>
    <x v="2"/>
    <n v="2107889"/>
    <n v="24621"/>
  </r>
  <r>
    <x v="16"/>
    <x v="2"/>
    <s v="44032070 - Logs, cedar, nes (saw logs or veneer logs)"/>
    <x v="0"/>
    <n v="794044"/>
    <n v="4490"/>
  </r>
  <r>
    <x v="16"/>
    <x v="2"/>
    <s v="44032070 - Logs, cedar, nes (saw logs or veneer logs)"/>
    <x v="7"/>
    <n v="341840"/>
    <n v="915"/>
  </r>
  <r>
    <x v="16"/>
    <x v="2"/>
    <s v="44032070 - Logs, cedar, nes (saw logs or veneer logs)"/>
    <x v="6"/>
    <n v="118468"/>
    <n v="264"/>
  </r>
  <r>
    <x v="16"/>
    <x v="2"/>
    <s v="44032070 - Logs, cedar, nes (saw logs or veneer logs)"/>
    <x v="2"/>
    <n v="2427632"/>
    <n v="13402"/>
  </r>
  <r>
    <x v="16"/>
    <x v="2"/>
    <s v="44032080 - Logs, Douglas fir, nes (saw logs or veneer logs)"/>
    <x v="0"/>
    <n v="7802982"/>
    <n v="50985"/>
  </r>
  <r>
    <x v="16"/>
    <x v="2"/>
    <s v="44032080 - Logs, Douglas fir, nes (saw logs or veneer logs)"/>
    <x v="1"/>
    <n v="50437"/>
    <n v="726"/>
  </r>
  <r>
    <x v="16"/>
    <x v="2"/>
    <s v="44032080 - Logs, Douglas fir, nes (saw logs or veneer logs)"/>
    <x v="10"/>
    <n v="206768"/>
    <n v="1346"/>
  </r>
  <r>
    <x v="16"/>
    <x v="2"/>
    <s v="44032080 - Logs, Douglas fir, nes (saw logs or veneer logs)"/>
    <x v="7"/>
    <n v="508458"/>
    <n v="2421"/>
  </r>
  <r>
    <x v="16"/>
    <x v="2"/>
    <s v="44032080 - Logs, Douglas fir, nes (saw logs or veneer logs)"/>
    <x v="6"/>
    <n v="21919"/>
    <n v="137"/>
  </r>
  <r>
    <x v="16"/>
    <x v="2"/>
    <s v="44032080 - Logs, Douglas fir, nes (saw logs or veneer logs)"/>
    <x v="2"/>
    <n v="3664605"/>
    <n v="31314"/>
  </r>
  <r>
    <x v="16"/>
    <x v="2"/>
    <s v="44032090 - Logs, coniferous (softwood), nes (saw logs or veneer logs)"/>
    <x v="2"/>
    <n v="512838"/>
    <n v="3192"/>
  </r>
  <r>
    <x v="16"/>
    <x v="2"/>
    <s v="44039930 - Logs, maple, nes (saw logs or veneer logs)"/>
    <x v="2"/>
    <n v="26940"/>
    <n v="19"/>
  </r>
  <r>
    <x v="16"/>
    <x v="2"/>
    <s v="44039940 - Logs, poplar, aspen and cottonwood, nes (saw logs or veneer logs)"/>
    <x v="7"/>
    <n v="6974"/>
    <n v="85"/>
  </r>
  <r>
    <x v="16"/>
    <x v="2"/>
    <s v="44039990 - Logs, non-coniferous (hardwood) nes (saw logs or veneer logs)"/>
    <x v="2"/>
    <n v="68103"/>
    <n v="142"/>
  </r>
  <r>
    <x v="16"/>
    <x v="3"/>
    <s v="44032031 - Logs for pulping (pulpwood) balsam, fir and spruce"/>
    <x v="0"/>
    <n v="368246"/>
    <n v="4023"/>
  </r>
  <r>
    <x v="16"/>
    <x v="3"/>
    <s v="44032039 - Logs for pulping (pulpwood) softwood, nes"/>
    <x v="0"/>
    <n v="114594"/>
    <n v="1363"/>
  </r>
  <r>
    <x v="16"/>
    <x v="3"/>
    <s v="44032039 - Logs for pulping (pulpwood) softwood, nes"/>
    <x v="7"/>
    <n v="64532"/>
    <n v="866"/>
  </r>
  <r>
    <x v="16"/>
    <x v="3"/>
    <s v="44032040 - Logs, spruce, nes (saw logs or veneer logs)"/>
    <x v="0"/>
    <n v="355001"/>
    <n v="1839"/>
  </r>
  <r>
    <x v="16"/>
    <x v="3"/>
    <s v="44032040 - Logs, spruce, nes (saw logs or veneer logs)"/>
    <x v="7"/>
    <n v="452598"/>
    <n v="8050"/>
  </r>
  <r>
    <x v="16"/>
    <x v="3"/>
    <s v="44032040 - Logs, spruce, nes (saw logs or veneer logs)"/>
    <x v="2"/>
    <n v="497179"/>
    <n v="2040"/>
  </r>
  <r>
    <x v="16"/>
    <x v="3"/>
    <s v="44032050 - Logs, pine, nes (saw logs or veneer logs)"/>
    <x v="2"/>
    <n v="672018"/>
    <n v="3407"/>
  </r>
  <r>
    <x v="16"/>
    <x v="3"/>
    <s v="44032061 - Logs, hemlock, nes (saw logs or veneer logs)"/>
    <x v="0"/>
    <n v="748394"/>
    <n v="7964"/>
  </r>
  <r>
    <x v="16"/>
    <x v="3"/>
    <s v="44032061 - Logs, hemlock, nes (saw logs or veneer logs)"/>
    <x v="1"/>
    <n v="37773"/>
    <n v="466"/>
  </r>
  <r>
    <x v="16"/>
    <x v="3"/>
    <s v="44032061 - Logs, hemlock, nes (saw logs or veneer logs)"/>
    <x v="7"/>
    <n v="951298"/>
    <n v="14719"/>
  </r>
  <r>
    <x v="16"/>
    <x v="3"/>
    <s v="44032061 - Logs, hemlock, nes (saw logs or veneer logs)"/>
    <x v="2"/>
    <n v="663772"/>
    <n v="11301"/>
  </r>
  <r>
    <x v="16"/>
    <x v="3"/>
    <s v="44032062 - Logs, true fir (including balsam), nes (saw logs or veneer logs)"/>
    <x v="0"/>
    <n v="2335580"/>
    <n v="18522"/>
  </r>
  <r>
    <x v="16"/>
    <x v="3"/>
    <s v="44032062 - Logs, true fir (including balsam), nes (saw logs or veneer logs)"/>
    <x v="1"/>
    <n v="42264"/>
    <n v="475"/>
  </r>
  <r>
    <x v="16"/>
    <x v="3"/>
    <s v="44032062 - Logs, true fir (including balsam), nes (saw logs or veneer logs)"/>
    <x v="7"/>
    <n v="585843"/>
    <n v="7098"/>
  </r>
  <r>
    <x v="16"/>
    <x v="3"/>
    <s v="44032062 - Logs, true fir (including balsam), nes (saw logs or veneer logs)"/>
    <x v="2"/>
    <n v="1823261"/>
    <n v="20455"/>
  </r>
  <r>
    <x v="16"/>
    <x v="3"/>
    <s v="44032070 - Logs, cedar, nes (saw logs or veneer logs)"/>
    <x v="0"/>
    <n v="714410"/>
    <n v="3040"/>
  </r>
  <r>
    <x v="16"/>
    <x v="3"/>
    <s v="44032070 - Logs, cedar, nes (saw logs or veneer logs)"/>
    <x v="7"/>
    <n v="151548"/>
    <n v="505"/>
  </r>
  <r>
    <x v="16"/>
    <x v="3"/>
    <s v="44032070 - Logs, cedar, nes (saw logs or veneer logs)"/>
    <x v="6"/>
    <n v="137806"/>
    <n v="308"/>
  </r>
  <r>
    <x v="16"/>
    <x v="3"/>
    <s v="44032070 - Logs, cedar, nes (saw logs or veneer logs)"/>
    <x v="2"/>
    <n v="3628116"/>
    <n v="21933"/>
  </r>
  <r>
    <x v="16"/>
    <x v="3"/>
    <s v="44032080 - Logs, Douglas fir, nes (saw logs or veneer logs)"/>
    <x v="0"/>
    <n v="4720311"/>
    <n v="31109"/>
  </r>
  <r>
    <x v="16"/>
    <x v="3"/>
    <s v="44032080 - Logs, Douglas fir, nes (saw logs or veneer logs)"/>
    <x v="1"/>
    <n v="133886"/>
    <n v="1372"/>
  </r>
  <r>
    <x v="16"/>
    <x v="3"/>
    <s v="44032080 - Logs, Douglas fir, nes (saw logs or veneer logs)"/>
    <x v="10"/>
    <n v="14026"/>
    <n v="255"/>
  </r>
  <r>
    <x v="16"/>
    <x v="3"/>
    <s v="44032080 - Logs, Douglas fir, nes (saw logs or veneer logs)"/>
    <x v="7"/>
    <n v="354202"/>
    <n v="1928"/>
  </r>
  <r>
    <x v="16"/>
    <x v="3"/>
    <s v="44032080 - Logs, Douglas fir, nes (saw logs or veneer logs)"/>
    <x v="2"/>
    <n v="8324970"/>
    <n v="81169"/>
  </r>
  <r>
    <x v="16"/>
    <x v="3"/>
    <s v="44032090 - Logs, coniferous (softwood), nes (saw logs or veneer logs)"/>
    <x v="1"/>
    <n v="44471"/>
    <n v="360"/>
  </r>
  <r>
    <x v="16"/>
    <x v="3"/>
    <s v="44032090 - Logs, coniferous (softwood), nes (saw logs or veneer logs)"/>
    <x v="2"/>
    <n v="513370"/>
    <n v="4411"/>
  </r>
  <r>
    <x v="16"/>
    <x v="3"/>
    <s v="44039990 - Logs, non-coniferous (hardwood) nes (saw logs or veneer logs)"/>
    <x v="7"/>
    <n v="40732"/>
    <n v="27"/>
  </r>
  <r>
    <x v="16"/>
    <x v="3"/>
    <s v="44039990 - Logs, non-coniferous (hardwood) nes (saw logs or veneer logs)"/>
    <x v="2"/>
    <n v="324258"/>
    <n v="2740"/>
  </r>
  <r>
    <x v="16"/>
    <x v="4"/>
    <s v="44032039 - Logs for pulping (pulpwood) softwood, nes"/>
    <x v="0"/>
    <n v="150062"/>
    <n v="4700"/>
  </r>
  <r>
    <x v="16"/>
    <x v="4"/>
    <s v="44032040 - Logs, spruce, nes (saw logs or veneer logs)"/>
    <x v="0"/>
    <n v="164803"/>
    <n v="809"/>
  </r>
  <r>
    <x v="16"/>
    <x v="4"/>
    <s v="44032040 - Logs, spruce, nes (saw logs or veneer logs)"/>
    <x v="7"/>
    <n v="12409"/>
    <n v="128"/>
  </r>
  <r>
    <x v="16"/>
    <x v="4"/>
    <s v="44032040 - Logs, spruce, nes (saw logs or veneer logs)"/>
    <x v="2"/>
    <n v="530945"/>
    <n v="2212"/>
  </r>
  <r>
    <x v="16"/>
    <x v="4"/>
    <s v="44032050 - Logs, pine, nes (saw logs or veneer logs)"/>
    <x v="2"/>
    <n v="691009"/>
    <n v="3271"/>
  </r>
  <r>
    <x v="16"/>
    <x v="4"/>
    <s v="44032061 - Logs, hemlock, nes (saw logs or veneer logs)"/>
    <x v="0"/>
    <n v="747864"/>
    <n v="8462"/>
  </r>
  <r>
    <x v="16"/>
    <x v="4"/>
    <s v="44032061 - Logs, hemlock, nes (saw logs or veneer logs)"/>
    <x v="1"/>
    <n v="262736"/>
    <n v="1567"/>
  </r>
  <r>
    <x v="16"/>
    <x v="4"/>
    <s v="44032061 - Logs, hemlock, nes (saw logs or veneer logs)"/>
    <x v="7"/>
    <n v="719041"/>
    <n v="8564"/>
  </r>
  <r>
    <x v="16"/>
    <x v="4"/>
    <s v="44032061 - Logs, hemlock, nes (saw logs or veneer logs)"/>
    <x v="6"/>
    <n v="20514"/>
    <n v="86"/>
  </r>
  <r>
    <x v="16"/>
    <x v="4"/>
    <s v="44032061 - Logs, hemlock, nes (saw logs or veneer logs)"/>
    <x v="2"/>
    <n v="960984"/>
    <n v="15758"/>
  </r>
  <r>
    <x v="16"/>
    <x v="4"/>
    <s v="44032062 - Logs, true fir (including balsam), nes (saw logs or veneer logs)"/>
    <x v="0"/>
    <n v="1015997"/>
    <n v="8472"/>
  </r>
  <r>
    <x v="16"/>
    <x v="4"/>
    <s v="44032062 - Logs, true fir (including balsam), nes (saw logs or veneer logs)"/>
    <x v="1"/>
    <n v="35630"/>
    <n v="531"/>
  </r>
  <r>
    <x v="16"/>
    <x v="4"/>
    <s v="44032062 - Logs, true fir (including balsam), nes (saw logs or veneer logs)"/>
    <x v="7"/>
    <n v="39192"/>
    <n v="402"/>
  </r>
  <r>
    <x v="16"/>
    <x v="4"/>
    <s v="44032062 - Logs, true fir (including balsam), nes (saw logs or veneer logs)"/>
    <x v="2"/>
    <n v="2606608"/>
    <n v="24012"/>
  </r>
  <r>
    <x v="16"/>
    <x v="4"/>
    <s v="44032070 - Logs, cedar, nes (saw logs or veneer logs)"/>
    <x v="36"/>
    <n v="14523"/>
    <n v="24"/>
  </r>
  <r>
    <x v="16"/>
    <x v="4"/>
    <s v="44032070 - Logs, cedar, nes (saw logs or veneer logs)"/>
    <x v="0"/>
    <n v="595138"/>
    <n v="3442"/>
  </r>
  <r>
    <x v="16"/>
    <x v="4"/>
    <s v="44032070 - Logs, cedar, nes (saw logs or veneer logs)"/>
    <x v="1"/>
    <n v="167594"/>
    <n v="1175"/>
  </r>
  <r>
    <x v="16"/>
    <x v="4"/>
    <s v="44032070 - Logs, cedar, nes (saw logs or veneer logs)"/>
    <x v="7"/>
    <n v="40215"/>
    <n v="149"/>
  </r>
  <r>
    <x v="16"/>
    <x v="4"/>
    <s v="44032070 - Logs, cedar, nes (saw logs or veneer logs)"/>
    <x v="30"/>
    <n v="36700"/>
    <n v="82"/>
  </r>
  <r>
    <x v="16"/>
    <x v="4"/>
    <s v="44032070 - Logs, cedar, nes (saw logs or veneer logs)"/>
    <x v="2"/>
    <n v="1351337"/>
    <n v="6422"/>
  </r>
  <r>
    <x v="16"/>
    <x v="4"/>
    <s v="44032080 - Logs, Douglas fir, nes (saw logs or veneer logs)"/>
    <x v="0"/>
    <n v="16397739"/>
    <n v="100311"/>
  </r>
  <r>
    <x v="16"/>
    <x v="4"/>
    <s v="44032080 - Logs, Douglas fir, nes (saw logs or veneer logs)"/>
    <x v="1"/>
    <n v="327261"/>
    <n v="2617"/>
  </r>
  <r>
    <x v="16"/>
    <x v="4"/>
    <s v="44032080 - Logs, Douglas fir, nes (saw logs or veneer logs)"/>
    <x v="7"/>
    <n v="670456"/>
    <n v="3539"/>
  </r>
  <r>
    <x v="16"/>
    <x v="4"/>
    <s v="44032080 - Logs, Douglas fir, nes (saw logs or veneer logs)"/>
    <x v="6"/>
    <n v="48766"/>
    <n v="259"/>
  </r>
  <r>
    <x v="16"/>
    <x v="4"/>
    <s v="44032080 - Logs, Douglas fir, nes (saw logs or veneer logs)"/>
    <x v="2"/>
    <n v="6073807"/>
    <n v="61947"/>
  </r>
  <r>
    <x v="16"/>
    <x v="4"/>
    <s v="44032090 - Logs, coniferous (softwood), nes (saw logs or veneer logs)"/>
    <x v="0"/>
    <n v="4261"/>
    <n v="40"/>
  </r>
  <r>
    <x v="16"/>
    <x v="4"/>
    <s v="44032090 - Logs, coniferous (softwood), nes (saw logs or veneer logs)"/>
    <x v="7"/>
    <n v="4590"/>
    <n v="43"/>
  </r>
  <r>
    <x v="16"/>
    <x v="4"/>
    <s v="44032090 - Logs, coniferous (softwood), nes (saw logs or veneer logs)"/>
    <x v="2"/>
    <n v="271977"/>
    <n v="1441"/>
  </r>
  <r>
    <x v="16"/>
    <x v="4"/>
    <s v="44039920 - Logs, birch, nes (saw logs or veneer logs)"/>
    <x v="0"/>
    <n v="51846"/>
    <n v="248"/>
  </r>
  <r>
    <x v="16"/>
    <x v="4"/>
    <s v="44039920 - Logs, birch, nes (saw logs or veneer logs)"/>
    <x v="2"/>
    <n v="7463"/>
    <n v="8"/>
  </r>
  <r>
    <x v="16"/>
    <x v="4"/>
    <s v="44039930 - Logs, maple, nes (saw logs or veneer logs)"/>
    <x v="2"/>
    <n v="8058"/>
    <n v="9"/>
  </r>
  <r>
    <x v="16"/>
    <x v="4"/>
    <s v="44039990 - Logs, non-coniferous (hardwood) nes (saw logs or veneer logs)"/>
    <x v="2"/>
    <n v="133068"/>
    <n v="907"/>
  </r>
  <r>
    <x v="16"/>
    <x v="5"/>
    <s v="44032031 - Logs for pulping (pulpwood) balsam, fir and spruce"/>
    <x v="0"/>
    <n v="557565"/>
    <n v="5772"/>
  </r>
  <r>
    <x v="16"/>
    <x v="5"/>
    <s v="44032039 - Logs for pulping (pulpwood) softwood, nes"/>
    <x v="0"/>
    <n v="287933"/>
    <n v="3692"/>
  </r>
  <r>
    <x v="16"/>
    <x v="5"/>
    <s v="44032040 - Logs, spruce, nes (saw logs or veneer logs)"/>
    <x v="0"/>
    <n v="3065988"/>
    <n v="15292"/>
  </r>
  <r>
    <x v="16"/>
    <x v="5"/>
    <s v="44032040 - Logs, spruce, nes (saw logs or veneer logs)"/>
    <x v="1"/>
    <n v="169614"/>
    <n v="742"/>
  </r>
  <r>
    <x v="16"/>
    <x v="5"/>
    <s v="44032040 - Logs, spruce, nes (saw logs or veneer logs)"/>
    <x v="7"/>
    <n v="82196"/>
    <n v="878"/>
  </r>
  <r>
    <x v="16"/>
    <x v="5"/>
    <s v="44032040 - Logs, spruce, nes (saw logs or veneer logs)"/>
    <x v="2"/>
    <n v="601209"/>
    <n v="3342"/>
  </r>
  <r>
    <x v="16"/>
    <x v="5"/>
    <s v="44032050 - Logs, pine, nes (saw logs or veneer logs)"/>
    <x v="2"/>
    <n v="556629"/>
    <n v="2823"/>
  </r>
  <r>
    <x v="16"/>
    <x v="5"/>
    <s v="44032061 - Logs, hemlock, nes (saw logs or veneer logs)"/>
    <x v="0"/>
    <n v="3040295"/>
    <n v="35547"/>
  </r>
  <r>
    <x v="16"/>
    <x v="5"/>
    <s v="44032061 - Logs, hemlock, nes (saw logs or veneer logs)"/>
    <x v="1"/>
    <n v="531801"/>
    <n v="4656"/>
  </r>
  <r>
    <x v="16"/>
    <x v="5"/>
    <s v="44032061 - Logs, hemlock, nes (saw logs or veneer logs)"/>
    <x v="7"/>
    <n v="655819"/>
    <n v="8401"/>
  </r>
  <r>
    <x v="16"/>
    <x v="5"/>
    <s v="44032061 - Logs, hemlock, nes (saw logs or veneer logs)"/>
    <x v="2"/>
    <n v="1810152"/>
    <n v="21914"/>
  </r>
  <r>
    <x v="16"/>
    <x v="5"/>
    <s v="44032062 - Logs, true fir (including balsam), nes (saw logs or veneer logs)"/>
    <x v="0"/>
    <n v="6394782"/>
    <n v="43047"/>
  </r>
  <r>
    <x v="16"/>
    <x v="5"/>
    <s v="44032062 - Logs, true fir (including balsam), nes (saw logs or veneer logs)"/>
    <x v="1"/>
    <n v="12836"/>
    <n v="24"/>
  </r>
  <r>
    <x v="16"/>
    <x v="5"/>
    <s v="44032062 - Logs, true fir (including balsam), nes (saw logs or veneer logs)"/>
    <x v="7"/>
    <n v="363731"/>
    <n v="5677"/>
  </r>
  <r>
    <x v="16"/>
    <x v="5"/>
    <s v="44032062 - Logs, true fir (including balsam), nes (saw logs or veneer logs)"/>
    <x v="2"/>
    <n v="5842081"/>
    <n v="53270"/>
  </r>
  <r>
    <x v="16"/>
    <x v="5"/>
    <s v="44032070 - Logs, cedar, nes (saw logs or veneer logs)"/>
    <x v="0"/>
    <n v="1924601"/>
    <n v="10794"/>
  </r>
  <r>
    <x v="16"/>
    <x v="5"/>
    <s v="44032070 - Logs, cedar, nes (saw logs or veneer logs)"/>
    <x v="1"/>
    <n v="88521"/>
    <n v="565"/>
  </r>
  <r>
    <x v="16"/>
    <x v="5"/>
    <s v="44032070 - Logs, cedar, nes (saw logs or veneer logs)"/>
    <x v="7"/>
    <n v="326254"/>
    <n v="1170"/>
  </r>
  <r>
    <x v="16"/>
    <x v="5"/>
    <s v="44032070 - Logs, cedar, nes (saw logs or veneer logs)"/>
    <x v="6"/>
    <n v="83213"/>
    <n v="151"/>
  </r>
  <r>
    <x v="16"/>
    <x v="5"/>
    <s v="44032070 - Logs, cedar, nes (saw logs or veneer logs)"/>
    <x v="2"/>
    <n v="4033430"/>
    <n v="21691"/>
  </r>
  <r>
    <x v="16"/>
    <x v="5"/>
    <s v="44032080 - Logs, Douglas fir, nes (saw logs or veneer logs)"/>
    <x v="0"/>
    <n v="24703765"/>
    <n v="156647"/>
  </r>
  <r>
    <x v="16"/>
    <x v="5"/>
    <s v="44032080 - Logs, Douglas fir, nes (saw logs or veneer logs)"/>
    <x v="1"/>
    <n v="690431"/>
    <n v="6978"/>
  </r>
  <r>
    <x v="16"/>
    <x v="5"/>
    <s v="44032080 - Logs, Douglas fir, nes (saw logs or veneer logs)"/>
    <x v="7"/>
    <n v="226317"/>
    <n v="1886"/>
  </r>
  <r>
    <x v="16"/>
    <x v="5"/>
    <s v="44032080 - Logs, Douglas fir, nes (saw logs or veneer logs)"/>
    <x v="6"/>
    <n v="133477"/>
    <n v="707"/>
  </r>
  <r>
    <x v="16"/>
    <x v="5"/>
    <s v="44032080 - Logs, Douglas fir, nes (saw logs or veneer logs)"/>
    <x v="2"/>
    <n v="8974667"/>
    <n v="81638"/>
  </r>
  <r>
    <x v="16"/>
    <x v="5"/>
    <s v="44032090 - Logs, coniferous (softwood), nes (saw logs or veneer logs)"/>
    <x v="2"/>
    <n v="421814"/>
    <n v="2874"/>
  </r>
  <r>
    <x v="16"/>
    <x v="5"/>
    <s v="44039990 - Logs, non-coniferous (hardwood) nes (saw logs or veneer logs)"/>
    <x v="2"/>
    <n v="137719"/>
    <n v="1185"/>
  </r>
  <r>
    <x v="16"/>
    <x v="6"/>
    <s v="44032040 - Logs, spruce, nes (saw logs or veneer logs)"/>
    <x v="0"/>
    <n v="2667176"/>
    <n v="12382"/>
  </r>
  <r>
    <x v="16"/>
    <x v="6"/>
    <s v="44032040 - Logs, spruce, nes (saw logs or veneer logs)"/>
    <x v="1"/>
    <n v="221709"/>
    <n v="712"/>
  </r>
  <r>
    <x v="16"/>
    <x v="6"/>
    <s v="44032040 - Logs, spruce, nes (saw logs or veneer logs)"/>
    <x v="2"/>
    <n v="659495"/>
    <n v="3587"/>
  </r>
  <r>
    <x v="16"/>
    <x v="6"/>
    <s v="44032050 - Logs, pine, nes (saw logs or veneer logs)"/>
    <x v="2"/>
    <n v="308822"/>
    <n v="1336"/>
  </r>
  <r>
    <x v="16"/>
    <x v="6"/>
    <s v="44032061 - Logs, hemlock, nes (saw logs or veneer logs)"/>
    <x v="0"/>
    <n v="1203834"/>
    <n v="11938"/>
  </r>
  <r>
    <x v="16"/>
    <x v="6"/>
    <s v="44032061 - Logs, hemlock, nes (saw logs or veneer logs)"/>
    <x v="1"/>
    <n v="345664"/>
    <n v="1903"/>
  </r>
  <r>
    <x v="16"/>
    <x v="6"/>
    <s v="44032061 - Logs, hemlock, nes (saw logs or veneer logs)"/>
    <x v="7"/>
    <n v="379455"/>
    <n v="4737"/>
  </r>
  <r>
    <x v="16"/>
    <x v="6"/>
    <s v="44032061 - Logs, hemlock, nes (saw logs or veneer logs)"/>
    <x v="2"/>
    <n v="2455744"/>
    <n v="29059"/>
  </r>
  <r>
    <x v="16"/>
    <x v="6"/>
    <s v="44032062 - Logs, true fir (including balsam), nes (saw logs or veneer logs)"/>
    <x v="0"/>
    <n v="2028815"/>
    <n v="12642"/>
  </r>
  <r>
    <x v="16"/>
    <x v="6"/>
    <s v="44032062 - Logs, true fir (including balsam), nes (saw logs or veneer logs)"/>
    <x v="7"/>
    <n v="172349"/>
    <n v="1751"/>
  </r>
  <r>
    <x v="16"/>
    <x v="6"/>
    <s v="44032062 - Logs, true fir (including balsam), nes (saw logs or veneer logs)"/>
    <x v="2"/>
    <n v="4482152"/>
    <n v="43362"/>
  </r>
  <r>
    <x v="16"/>
    <x v="6"/>
    <s v="44032070 - Logs, cedar, nes (saw logs or veneer logs)"/>
    <x v="0"/>
    <n v="746298"/>
    <n v="3833"/>
  </r>
  <r>
    <x v="16"/>
    <x v="6"/>
    <s v="44032070 - Logs, cedar, nes (saw logs or veneer logs)"/>
    <x v="6"/>
    <n v="100090"/>
    <n v="411"/>
  </r>
  <r>
    <x v="16"/>
    <x v="6"/>
    <s v="44032070 - Logs, cedar, nes (saw logs or veneer logs)"/>
    <x v="2"/>
    <n v="2914141"/>
    <n v="18570"/>
  </r>
  <r>
    <x v="16"/>
    <x v="6"/>
    <s v="44032080 - Logs, Douglas fir, nes (saw logs or veneer logs)"/>
    <x v="0"/>
    <n v="6008393"/>
    <n v="27319"/>
  </r>
  <r>
    <x v="16"/>
    <x v="6"/>
    <s v="44032080 - Logs, Douglas fir, nes (saw logs or veneer logs)"/>
    <x v="1"/>
    <n v="807377"/>
    <n v="7324"/>
  </r>
  <r>
    <x v="16"/>
    <x v="6"/>
    <s v="44032080 - Logs, Douglas fir, nes (saw logs or veneer logs)"/>
    <x v="7"/>
    <n v="265732"/>
    <n v="1017"/>
  </r>
  <r>
    <x v="16"/>
    <x v="6"/>
    <s v="44032080 - Logs, Douglas fir, nes (saw logs or veneer logs)"/>
    <x v="6"/>
    <n v="221376"/>
    <n v="1020"/>
  </r>
  <r>
    <x v="16"/>
    <x v="6"/>
    <s v="44032080 - Logs, Douglas fir, nes (saw logs or veneer logs)"/>
    <x v="2"/>
    <n v="9419642"/>
    <n v="88348"/>
  </r>
  <r>
    <x v="16"/>
    <x v="6"/>
    <s v="44032090 - Logs, coniferous (softwood), nes (saw logs or veneer logs)"/>
    <x v="2"/>
    <n v="297778"/>
    <n v="1718"/>
  </r>
  <r>
    <x v="16"/>
    <x v="6"/>
    <s v="44039940 - Logs, poplar, aspen and cottonwood, nes (saw logs or veneer logs)"/>
    <x v="2"/>
    <n v="301664"/>
    <n v="3380"/>
  </r>
  <r>
    <x v="16"/>
    <x v="6"/>
    <s v="44039990 - Logs, non-coniferous (hardwood) nes (saw logs or veneer logs)"/>
    <x v="2"/>
    <n v="50671"/>
    <n v="382"/>
  </r>
  <r>
    <x v="16"/>
    <x v="7"/>
    <s v="44032031 - Logs for pulping (pulpwood) balsam, fir and spruce"/>
    <x v="0"/>
    <n v="156504"/>
    <n v="1369"/>
  </r>
  <r>
    <x v="16"/>
    <x v="7"/>
    <s v="44032031 - Logs for pulping (pulpwood) balsam, fir and spruce"/>
    <x v="1"/>
    <n v="3546"/>
    <n v="81"/>
  </r>
  <r>
    <x v="16"/>
    <x v="7"/>
    <s v="44032031 - Logs for pulping (pulpwood) balsam, fir and spruce"/>
    <x v="7"/>
    <n v="8371"/>
    <n v="138"/>
  </r>
  <r>
    <x v="16"/>
    <x v="7"/>
    <s v="44032039 - Logs for pulping (pulpwood) softwood, nes"/>
    <x v="0"/>
    <n v="6674"/>
    <n v="58"/>
  </r>
  <r>
    <x v="16"/>
    <x v="7"/>
    <s v="44032040 - Logs, spruce, nes (saw logs or veneer logs)"/>
    <x v="0"/>
    <n v="1755729"/>
    <n v="11137"/>
  </r>
  <r>
    <x v="16"/>
    <x v="7"/>
    <s v="44032040 - Logs, spruce, nes (saw logs or veneer logs)"/>
    <x v="2"/>
    <n v="835352"/>
    <n v="5656"/>
  </r>
  <r>
    <x v="16"/>
    <x v="7"/>
    <s v="44032050 - Logs, pine, nes (saw logs or veneer logs)"/>
    <x v="2"/>
    <n v="475009"/>
    <n v="2028"/>
  </r>
  <r>
    <x v="16"/>
    <x v="7"/>
    <s v="44032061 - Logs, hemlock, nes (saw logs or veneer logs)"/>
    <x v="0"/>
    <n v="2985944"/>
    <n v="30740"/>
  </r>
  <r>
    <x v="16"/>
    <x v="7"/>
    <s v="44032061 - Logs, hemlock, nes (saw logs or veneer logs)"/>
    <x v="7"/>
    <n v="832288"/>
    <n v="8739"/>
  </r>
  <r>
    <x v="16"/>
    <x v="7"/>
    <s v="44032061 - Logs, hemlock, nes (saw logs or veneer logs)"/>
    <x v="6"/>
    <n v="12819"/>
    <n v="150"/>
  </r>
  <r>
    <x v="16"/>
    <x v="7"/>
    <s v="44032061 - Logs, hemlock, nes (saw logs or veneer logs)"/>
    <x v="2"/>
    <n v="2194638"/>
    <n v="34449"/>
  </r>
  <r>
    <x v="16"/>
    <x v="7"/>
    <s v="44032062 - Logs, true fir (including balsam), nes (saw logs or veneer logs)"/>
    <x v="0"/>
    <n v="2230057"/>
    <n v="20217"/>
  </r>
  <r>
    <x v="16"/>
    <x v="7"/>
    <s v="44032062 - Logs, true fir (including balsam), nes (saw logs or veneer logs)"/>
    <x v="1"/>
    <n v="9629"/>
    <n v="18"/>
  </r>
  <r>
    <x v="16"/>
    <x v="7"/>
    <s v="44032062 - Logs, true fir (including balsam), nes (saw logs or veneer logs)"/>
    <x v="7"/>
    <n v="227166"/>
    <n v="2255"/>
  </r>
  <r>
    <x v="16"/>
    <x v="7"/>
    <s v="44032062 - Logs, true fir (including balsam), nes (saw logs or veneer logs)"/>
    <x v="6"/>
    <n v="10253"/>
    <n v="112"/>
  </r>
  <r>
    <x v="16"/>
    <x v="7"/>
    <s v="44032062 - Logs, true fir (including balsam), nes (saw logs or veneer logs)"/>
    <x v="2"/>
    <n v="3751325"/>
    <n v="36401"/>
  </r>
  <r>
    <x v="16"/>
    <x v="7"/>
    <s v="44032070 - Logs, cedar, nes (saw logs or veneer logs)"/>
    <x v="37"/>
    <n v="35844"/>
    <n v="60"/>
  </r>
  <r>
    <x v="16"/>
    <x v="7"/>
    <s v="44032070 - Logs, cedar, nes (saw logs or veneer logs)"/>
    <x v="0"/>
    <n v="343120"/>
    <n v="2156"/>
  </r>
  <r>
    <x v="16"/>
    <x v="7"/>
    <s v="44032070 - Logs, cedar, nes (saw logs or veneer logs)"/>
    <x v="7"/>
    <n v="73483"/>
    <n v="227"/>
  </r>
  <r>
    <x v="16"/>
    <x v="7"/>
    <s v="44032070 - Logs, cedar, nes (saw logs or veneer logs)"/>
    <x v="6"/>
    <n v="72007"/>
    <n v="154"/>
  </r>
  <r>
    <x v="16"/>
    <x v="7"/>
    <s v="44032070 - Logs, cedar, nes (saw logs or veneer logs)"/>
    <x v="2"/>
    <n v="4236281"/>
    <n v="23431"/>
  </r>
  <r>
    <x v="16"/>
    <x v="7"/>
    <s v="44032080 - Logs, Douglas fir, nes (saw logs or veneer logs)"/>
    <x v="0"/>
    <n v="11924380"/>
    <n v="65144"/>
  </r>
  <r>
    <x v="16"/>
    <x v="7"/>
    <s v="44032080 - Logs, Douglas fir, nes (saw logs or veneer logs)"/>
    <x v="1"/>
    <n v="700662"/>
    <n v="6780"/>
  </r>
  <r>
    <x v="16"/>
    <x v="7"/>
    <s v="44032080 - Logs, Douglas fir, nes (saw logs or veneer logs)"/>
    <x v="7"/>
    <n v="1260135"/>
    <n v="6850"/>
  </r>
  <r>
    <x v="16"/>
    <x v="7"/>
    <s v="44032080 - Logs, Douglas fir, nes (saw logs or veneer logs)"/>
    <x v="6"/>
    <n v="245428"/>
    <n v="680"/>
  </r>
  <r>
    <x v="16"/>
    <x v="7"/>
    <s v="44032080 - Logs, Douglas fir, nes (saw logs or veneer logs)"/>
    <x v="2"/>
    <n v="8312279"/>
    <n v="78203"/>
  </r>
  <r>
    <x v="16"/>
    <x v="7"/>
    <s v="44032090 - Logs, coniferous (softwood), nes (saw logs or veneer logs)"/>
    <x v="2"/>
    <n v="597046"/>
    <n v="4532"/>
  </r>
  <r>
    <x v="16"/>
    <x v="7"/>
    <s v="44039100 - Logs, Oak (Quercus spp)"/>
    <x v="2"/>
    <n v="149429"/>
    <n v="1183"/>
  </r>
  <r>
    <x v="16"/>
    <x v="7"/>
    <s v="44039990 - Logs, non-coniferous (hardwood) nes (saw logs or veneer logs)"/>
    <x v="2"/>
    <n v="56113"/>
    <n v="598"/>
  </r>
  <r>
    <x v="16"/>
    <x v="8"/>
    <s v="44032031 - Logs for pulping (pulpwood) balsam, fir and spruce"/>
    <x v="0"/>
    <n v="644239"/>
    <n v="6206"/>
  </r>
  <r>
    <x v="16"/>
    <x v="8"/>
    <s v="44032039 - Logs for pulping (pulpwood) softwood, nes"/>
    <x v="0"/>
    <n v="21143"/>
    <n v="216"/>
  </r>
  <r>
    <x v="16"/>
    <x v="8"/>
    <s v="44032040 - Logs, spruce, nes (saw logs or veneer logs)"/>
    <x v="8"/>
    <n v="2071"/>
    <n v="8"/>
  </r>
  <r>
    <x v="16"/>
    <x v="8"/>
    <s v="44032040 - Logs, spruce, nes (saw logs or veneer logs)"/>
    <x v="0"/>
    <n v="1910766"/>
    <n v="11880"/>
  </r>
  <r>
    <x v="16"/>
    <x v="8"/>
    <s v="44032040 - Logs, spruce, nes (saw logs or veneer logs)"/>
    <x v="7"/>
    <n v="240728"/>
    <n v="3023"/>
  </r>
  <r>
    <x v="16"/>
    <x v="8"/>
    <s v="44032040 - Logs, spruce, nes (saw logs or veneer logs)"/>
    <x v="2"/>
    <n v="521983"/>
    <n v="2836"/>
  </r>
  <r>
    <x v="16"/>
    <x v="8"/>
    <s v="44032050 - Logs, pine, nes (saw logs or veneer logs)"/>
    <x v="2"/>
    <n v="360155"/>
    <n v="1449"/>
  </r>
  <r>
    <x v="16"/>
    <x v="8"/>
    <s v="44032061 - Logs, hemlock, nes (saw logs or veneer logs)"/>
    <x v="0"/>
    <n v="2932027"/>
    <n v="32242"/>
  </r>
  <r>
    <x v="16"/>
    <x v="8"/>
    <s v="44032061 - Logs, hemlock, nes (saw logs or veneer logs)"/>
    <x v="7"/>
    <n v="1260058"/>
    <n v="22125"/>
  </r>
  <r>
    <x v="16"/>
    <x v="8"/>
    <s v="44032061 - Logs, hemlock, nes (saw logs or veneer logs)"/>
    <x v="6"/>
    <n v="68616"/>
    <n v="772"/>
  </r>
  <r>
    <x v="16"/>
    <x v="8"/>
    <s v="44032061 - Logs, hemlock, nes (saw logs or veneer logs)"/>
    <x v="2"/>
    <n v="1700803"/>
    <n v="23045"/>
  </r>
  <r>
    <x v="16"/>
    <x v="8"/>
    <s v="44032062 - Logs, true fir (including balsam), nes (saw logs or veneer logs)"/>
    <x v="0"/>
    <n v="4005134"/>
    <n v="37766"/>
  </r>
  <r>
    <x v="16"/>
    <x v="8"/>
    <s v="44032062 - Logs, true fir (including balsam), nes (saw logs or veneer logs)"/>
    <x v="7"/>
    <n v="514084"/>
    <n v="7334"/>
  </r>
  <r>
    <x v="16"/>
    <x v="8"/>
    <s v="44032062 - Logs, true fir (including balsam), nes (saw logs or veneer logs)"/>
    <x v="6"/>
    <n v="27373"/>
    <n v="308"/>
  </r>
  <r>
    <x v="16"/>
    <x v="8"/>
    <s v="44032062 - Logs, true fir (including balsam), nes (saw logs or veneer logs)"/>
    <x v="2"/>
    <n v="856002"/>
    <n v="9776"/>
  </r>
  <r>
    <x v="16"/>
    <x v="8"/>
    <s v="44032070 - Logs, cedar, nes (saw logs or veneer logs)"/>
    <x v="37"/>
    <n v="40727"/>
    <n v="71"/>
  </r>
  <r>
    <x v="16"/>
    <x v="8"/>
    <s v="44032070 - Logs, cedar, nes (saw logs or veneer logs)"/>
    <x v="0"/>
    <n v="362101"/>
    <n v="1380"/>
  </r>
  <r>
    <x v="16"/>
    <x v="8"/>
    <s v="44032070 - Logs, cedar, nes (saw logs or veneer logs)"/>
    <x v="1"/>
    <n v="96904"/>
    <n v="710"/>
  </r>
  <r>
    <x v="16"/>
    <x v="8"/>
    <s v="44032070 - Logs, cedar, nes (saw logs or veneer logs)"/>
    <x v="7"/>
    <n v="300055"/>
    <n v="1338"/>
  </r>
  <r>
    <x v="16"/>
    <x v="8"/>
    <s v="44032070 - Logs, cedar, nes (saw logs or veneer logs)"/>
    <x v="30"/>
    <n v="49446"/>
    <n v="110"/>
  </r>
  <r>
    <x v="16"/>
    <x v="8"/>
    <s v="44032070 - Logs, cedar, nes (saw logs or veneer logs)"/>
    <x v="6"/>
    <n v="289287"/>
    <n v="1219"/>
  </r>
  <r>
    <x v="16"/>
    <x v="8"/>
    <s v="44032070 - Logs, cedar, nes (saw logs or veneer logs)"/>
    <x v="2"/>
    <n v="2422665"/>
    <n v="14607"/>
  </r>
  <r>
    <x v="16"/>
    <x v="8"/>
    <s v="44032080 - Logs, Douglas fir, nes (saw logs or veneer logs)"/>
    <x v="0"/>
    <n v="14930524"/>
    <n v="100008"/>
  </r>
  <r>
    <x v="16"/>
    <x v="8"/>
    <s v="44032080 - Logs, Douglas fir, nes (saw logs or veneer logs)"/>
    <x v="1"/>
    <n v="268826"/>
    <n v="2170"/>
  </r>
  <r>
    <x v="16"/>
    <x v="8"/>
    <s v="44032080 - Logs, Douglas fir, nes (saw logs or veneer logs)"/>
    <x v="7"/>
    <n v="253727"/>
    <n v="2314"/>
  </r>
  <r>
    <x v="16"/>
    <x v="8"/>
    <s v="44032080 - Logs, Douglas fir, nes (saw logs or veneer logs)"/>
    <x v="6"/>
    <n v="216314"/>
    <n v="749"/>
  </r>
  <r>
    <x v="16"/>
    <x v="8"/>
    <s v="44032080 - Logs, Douglas fir, nes (saw logs or veneer logs)"/>
    <x v="2"/>
    <n v="10216406"/>
    <n v="102332"/>
  </r>
  <r>
    <x v="16"/>
    <x v="8"/>
    <s v="44032090 - Logs, coniferous (softwood), nes (saw logs or veneer logs)"/>
    <x v="1"/>
    <n v="11589"/>
    <n v="60"/>
  </r>
  <r>
    <x v="16"/>
    <x v="8"/>
    <s v="44032090 - Logs, coniferous (softwood), nes (saw logs or veneer logs)"/>
    <x v="2"/>
    <n v="171851"/>
    <n v="981"/>
  </r>
  <r>
    <x v="16"/>
    <x v="8"/>
    <s v="44039100 - Logs, Oak (Quercus spp)"/>
    <x v="2"/>
    <n v="359630"/>
    <n v="2580"/>
  </r>
  <r>
    <x v="16"/>
    <x v="8"/>
    <s v="44039990 - Logs, non-coniferous (hardwood) nes (saw logs or veneer logs)"/>
    <x v="2"/>
    <n v="337033"/>
    <n v="4225"/>
  </r>
  <r>
    <x v="16"/>
    <x v="9"/>
    <s v="44032040 - Logs, spruce, nes (saw logs or veneer logs)"/>
    <x v="7"/>
    <n v="133636"/>
    <n v="690"/>
  </r>
  <r>
    <x v="16"/>
    <x v="9"/>
    <s v="44032040 - Logs, spruce, nes (saw logs or veneer logs)"/>
    <x v="2"/>
    <n v="309136"/>
    <n v="1594"/>
  </r>
  <r>
    <x v="16"/>
    <x v="9"/>
    <s v="44032050 - Logs, pine, nes (saw logs or veneer logs)"/>
    <x v="2"/>
    <n v="992010"/>
    <n v="6709"/>
  </r>
  <r>
    <x v="16"/>
    <x v="9"/>
    <s v="44032061 - Logs, hemlock, nes (saw logs or veneer logs)"/>
    <x v="0"/>
    <n v="1149320"/>
    <n v="12392"/>
  </r>
  <r>
    <x v="16"/>
    <x v="9"/>
    <s v="44032061 - Logs, hemlock, nes (saw logs or veneer logs)"/>
    <x v="1"/>
    <n v="416072"/>
    <n v="1819"/>
  </r>
  <r>
    <x v="16"/>
    <x v="9"/>
    <s v="44032061 - Logs, hemlock, nes (saw logs or veneer logs)"/>
    <x v="7"/>
    <n v="668175"/>
    <n v="7510"/>
  </r>
  <r>
    <x v="16"/>
    <x v="9"/>
    <s v="44032061 - Logs, hemlock, nes (saw logs or veneer logs)"/>
    <x v="6"/>
    <n v="95922"/>
    <n v="1310"/>
  </r>
  <r>
    <x v="16"/>
    <x v="9"/>
    <s v="44032061 - Logs, hemlock, nes (saw logs or veneer logs)"/>
    <x v="2"/>
    <n v="2886477"/>
    <n v="41609"/>
  </r>
  <r>
    <x v="16"/>
    <x v="9"/>
    <s v="44032062 - Logs, true fir (including balsam), nes (saw logs or veneer logs)"/>
    <x v="0"/>
    <n v="773728"/>
    <n v="7369"/>
  </r>
  <r>
    <x v="16"/>
    <x v="9"/>
    <s v="44032062 - Logs, true fir (including balsam), nes (saw logs or veneer logs)"/>
    <x v="1"/>
    <n v="7288"/>
    <n v="117"/>
  </r>
  <r>
    <x v="16"/>
    <x v="9"/>
    <s v="44032062 - Logs, true fir (including balsam), nes (saw logs or veneer logs)"/>
    <x v="7"/>
    <n v="354798"/>
    <n v="3545"/>
  </r>
  <r>
    <x v="16"/>
    <x v="9"/>
    <s v="44032062 - Logs, true fir (including balsam), nes (saw logs or veneer logs)"/>
    <x v="6"/>
    <n v="7855"/>
    <n v="87"/>
  </r>
  <r>
    <x v="16"/>
    <x v="9"/>
    <s v="44032062 - Logs, true fir (including balsam), nes (saw logs or veneer logs)"/>
    <x v="2"/>
    <n v="326054"/>
    <n v="4655"/>
  </r>
  <r>
    <x v="16"/>
    <x v="9"/>
    <s v="44032070 - Logs, cedar, nes (saw logs or veneer logs)"/>
    <x v="0"/>
    <n v="1322919"/>
    <n v="8005"/>
  </r>
  <r>
    <x v="16"/>
    <x v="9"/>
    <s v="44032070 - Logs, cedar, nes (saw logs or veneer logs)"/>
    <x v="1"/>
    <n v="341582"/>
    <n v="2331"/>
  </r>
  <r>
    <x v="16"/>
    <x v="9"/>
    <s v="44032070 - Logs, cedar, nes (saw logs or veneer logs)"/>
    <x v="6"/>
    <n v="270798"/>
    <n v="1353"/>
  </r>
  <r>
    <x v="16"/>
    <x v="9"/>
    <s v="44032070 - Logs, cedar, nes (saw logs or veneer logs)"/>
    <x v="2"/>
    <n v="2169970"/>
    <n v="14506"/>
  </r>
  <r>
    <x v="16"/>
    <x v="9"/>
    <s v="44032080 - Logs, Douglas fir, nes (saw logs or veneer logs)"/>
    <x v="0"/>
    <n v="6906332"/>
    <n v="42134"/>
  </r>
  <r>
    <x v="16"/>
    <x v="9"/>
    <s v="44032080 - Logs, Douglas fir, nes (saw logs or veneer logs)"/>
    <x v="1"/>
    <n v="316485"/>
    <n v="1639"/>
  </r>
  <r>
    <x v="16"/>
    <x v="9"/>
    <s v="44032080 - Logs, Douglas fir, nes (saw logs or veneer logs)"/>
    <x v="7"/>
    <n v="503374"/>
    <n v="2527"/>
  </r>
  <r>
    <x v="16"/>
    <x v="9"/>
    <s v="44032080 - Logs, Douglas fir, nes (saw logs or veneer logs)"/>
    <x v="6"/>
    <n v="52554"/>
    <n v="286"/>
  </r>
  <r>
    <x v="16"/>
    <x v="9"/>
    <s v="44032080 - Logs, Douglas fir, nes (saw logs or veneer logs)"/>
    <x v="2"/>
    <n v="8500470"/>
    <n v="77832"/>
  </r>
  <r>
    <x v="16"/>
    <x v="9"/>
    <s v="44032090 - Logs, coniferous (softwood), nes (saw logs or veneer logs)"/>
    <x v="2"/>
    <n v="216143"/>
    <n v="1243"/>
  </r>
  <r>
    <x v="16"/>
    <x v="9"/>
    <s v="44039100 - Logs, Oak (Quercus spp)"/>
    <x v="2"/>
    <n v="366757"/>
    <n v="1330"/>
  </r>
  <r>
    <x v="16"/>
    <x v="9"/>
    <s v="44039919 - Logs for pulping (pulpwood) non coniferous (hardwood), nes"/>
    <x v="14"/>
    <n v="7740"/>
    <n v="310"/>
  </r>
  <r>
    <x v="16"/>
    <x v="9"/>
    <s v="44039920 - Logs, birch, nes (saw logs or veneer logs)"/>
    <x v="2"/>
    <n v="5856"/>
    <n v="19"/>
  </r>
  <r>
    <x v="16"/>
    <x v="9"/>
    <s v="44039930 - Logs, maple, nes (saw logs or veneer logs)"/>
    <x v="2"/>
    <n v="3994"/>
    <n v="14"/>
  </r>
  <r>
    <x v="16"/>
    <x v="9"/>
    <s v="44039940 - Logs, poplar, aspen and cottonwood, nes (saw logs or veneer logs)"/>
    <x v="2"/>
    <n v="59249"/>
    <n v="675"/>
  </r>
  <r>
    <x v="16"/>
    <x v="9"/>
    <s v="44039990 - Logs, non-coniferous (hardwood) nes (saw logs or veneer logs)"/>
    <x v="38"/>
    <n v="88449"/>
    <n v="721"/>
  </r>
  <r>
    <x v="16"/>
    <x v="9"/>
    <s v="44039990 - Logs, non-coniferous (hardwood) nes (saw logs or veneer logs)"/>
    <x v="2"/>
    <n v="8027"/>
    <n v="12"/>
  </r>
  <r>
    <x v="16"/>
    <x v="10"/>
    <s v="44032031 - Logs for pulping (pulpwood) balsam, fir and spruce"/>
    <x v="7"/>
    <n v="487266"/>
    <n v="5317"/>
  </r>
  <r>
    <x v="16"/>
    <x v="10"/>
    <s v="44032039 - Logs for pulping (pulpwood) softwood, nes"/>
    <x v="15"/>
    <n v="22108"/>
    <n v="941"/>
  </r>
  <r>
    <x v="16"/>
    <x v="10"/>
    <s v="44032039 - Logs for pulping (pulpwood) softwood, nes"/>
    <x v="7"/>
    <n v="7312"/>
    <n v="77"/>
  </r>
  <r>
    <x v="16"/>
    <x v="10"/>
    <s v="44032040 - Logs, spruce, nes (saw logs or veneer logs)"/>
    <x v="0"/>
    <n v="668957"/>
    <n v="7636"/>
  </r>
  <r>
    <x v="16"/>
    <x v="10"/>
    <s v="44032040 - Logs, spruce, nes (saw logs or veneer logs)"/>
    <x v="7"/>
    <n v="386682"/>
    <n v="4759"/>
  </r>
  <r>
    <x v="16"/>
    <x v="10"/>
    <s v="44032040 - Logs, spruce, nes (saw logs or veneer logs)"/>
    <x v="2"/>
    <n v="139270"/>
    <n v="1201"/>
  </r>
  <r>
    <x v="16"/>
    <x v="10"/>
    <s v="44032050 - Logs, pine, nes (saw logs or veneer logs)"/>
    <x v="0"/>
    <n v="5685"/>
    <n v="66"/>
  </r>
  <r>
    <x v="16"/>
    <x v="10"/>
    <s v="44032050 - Logs, pine, nes (saw logs or veneer logs)"/>
    <x v="2"/>
    <n v="982852"/>
    <n v="7228"/>
  </r>
  <r>
    <x v="16"/>
    <x v="10"/>
    <s v="44032061 - Logs, hemlock, nes (saw logs or veneer logs)"/>
    <x v="0"/>
    <n v="2169684"/>
    <n v="25753"/>
  </r>
  <r>
    <x v="16"/>
    <x v="10"/>
    <s v="44032061 - Logs, hemlock, nes (saw logs or veneer logs)"/>
    <x v="1"/>
    <n v="28804"/>
    <n v="453"/>
  </r>
  <r>
    <x v="16"/>
    <x v="10"/>
    <s v="44032061 - Logs, hemlock, nes (saw logs or veneer logs)"/>
    <x v="7"/>
    <n v="2415070"/>
    <n v="30850"/>
  </r>
  <r>
    <x v="16"/>
    <x v="10"/>
    <s v="44032061 - Logs, hemlock, nes (saw logs or veneer logs)"/>
    <x v="6"/>
    <n v="28073"/>
    <n v="237"/>
  </r>
  <r>
    <x v="16"/>
    <x v="10"/>
    <s v="44032061 - Logs, hemlock, nes (saw logs or veneer logs)"/>
    <x v="2"/>
    <n v="2911024"/>
    <n v="42614"/>
  </r>
  <r>
    <x v="16"/>
    <x v="10"/>
    <s v="44032062 - Logs, true fir (including balsam), nes (saw logs or veneer logs)"/>
    <x v="0"/>
    <n v="2436877"/>
    <n v="24595"/>
  </r>
  <r>
    <x v="16"/>
    <x v="10"/>
    <s v="44032062 - Logs, true fir (including balsam), nes (saw logs or veneer logs)"/>
    <x v="7"/>
    <n v="403853"/>
    <n v="5266"/>
  </r>
  <r>
    <x v="16"/>
    <x v="10"/>
    <s v="44032062 - Logs, true fir (including balsam), nes (saw logs or veneer logs)"/>
    <x v="2"/>
    <n v="454357"/>
    <n v="6706"/>
  </r>
  <r>
    <x v="16"/>
    <x v="10"/>
    <s v="44032070 - Logs, cedar, nes (saw logs or veneer logs)"/>
    <x v="0"/>
    <n v="1284595"/>
    <n v="7986"/>
  </r>
  <r>
    <x v="16"/>
    <x v="10"/>
    <s v="44032070 - Logs, cedar, nes (saw logs or veneer logs)"/>
    <x v="1"/>
    <n v="250000"/>
    <n v="834"/>
  </r>
  <r>
    <x v="16"/>
    <x v="10"/>
    <s v="44032070 - Logs, cedar, nes (saw logs or veneer logs)"/>
    <x v="7"/>
    <n v="72241"/>
    <n v="310"/>
  </r>
  <r>
    <x v="16"/>
    <x v="10"/>
    <s v="44032070 - Logs, cedar, nes (saw logs or veneer logs)"/>
    <x v="6"/>
    <n v="64400"/>
    <n v="142"/>
  </r>
  <r>
    <x v="16"/>
    <x v="10"/>
    <s v="44032070 - Logs, cedar, nes (saw logs or veneer logs)"/>
    <x v="2"/>
    <n v="1905025"/>
    <n v="12238"/>
  </r>
  <r>
    <x v="16"/>
    <x v="10"/>
    <s v="44032080 - Logs, Douglas fir, nes (saw logs or veneer logs)"/>
    <x v="0"/>
    <n v="13121295"/>
    <n v="80545"/>
  </r>
  <r>
    <x v="16"/>
    <x v="10"/>
    <s v="44032080 - Logs, Douglas fir, nes (saw logs or veneer logs)"/>
    <x v="1"/>
    <n v="232520"/>
    <n v="2794"/>
  </r>
  <r>
    <x v="16"/>
    <x v="10"/>
    <s v="44032080 - Logs, Douglas fir, nes (saw logs or veneer logs)"/>
    <x v="7"/>
    <n v="470551"/>
    <n v="2514"/>
  </r>
  <r>
    <x v="16"/>
    <x v="10"/>
    <s v="44032080 - Logs, Douglas fir, nes (saw logs or veneer logs)"/>
    <x v="6"/>
    <n v="356525"/>
    <n v="1286"/>
  </r>
  <r>
    <x v="16"/>
    <x v="10"/>
    <s v="44032080 - Logs, Douglas fir, nes (saw logs or veneer logs)"/>
    <x v="2"/>
    <n v="9783102"/>
    <n v="104179"/>
  </r>
  <r>
    <x v="16"/>
    <x v="10"/>
    <s v="44032090 - Logs, coniferous (softwood), nes (saw logs or veneer logs)"/>
    <x v="2"/>
    <n v="235321"/>
    <n v="1222"/>
  </r>
  <r>
    <x v="16"/>
    <x v="10"/>
    <s v="44039100 - Logs, Oak (Quercus spp)"/>
    <x v="2"/>
    <n v="167592"/>
    <n v="581"/>
  </r>
  <r>
    <x v="16"/>
    <x v="10"/>
    <s v="44039990 - Logs, non-coniferous (hardwood) nes (saw logs or veneer logs)"/>
    <x v="2"/>
    <n v="7551"/>
    <n v="50"/>
  </r>
  <r>
    <x v="16"/>
    <x v="11"/>
    <s v="44032040 - Logs, spruce, nes (saw logs or veneer logs)"/>
    <x v="0"/>
    <n v="1760647"/>
    <n v="12527"/>
  </r>
  <r>
    <x v="16"/>
    <x v="11"/>
    <s v="44032040 - Logs, spruce, nes (saw logs or veneer logs)"/>
    <x v="1"/>
    <n v="70773"/>
    <n v="805"/>
  </r>
  <r>
    <x v="16"/>
    <x v="11"/>
    <s v="44032040 - Logs, spruce, nes (saw logs or veneer logs)"/>
    <x v="7"/>
    <n v="107222"/>
    <n v="1362"/>
  </r>
  <r>
    <x v="16"/>
    <x v="11"/>
    <s v="44032040 - Logs, spruce, nes (saw logs or veneer logs)"/>
    <x v="2"/>
    <n v="143998"/>
    <n v="934"/>
  </r>
  <r>
    <x v="16"/>
    <x v="11"/>
    <s v="44032050 - Logs, pine, nes (saw logs or veneer logs)"/>
    <x v="2"/>
    <n v="810049"/>
    <n v="6099"/>
  </r>
  <r>
    <x v="16"/>
    <x v="11"/>
    <s v="44032061 - Logs, hemlock, nes (saw logs or veneer logs)"/>
    <x v="9"/>
    <n v="1611"/>
    <n v="14"/>
  </r>
  <r>
    <x v="16"/>
    <x v="11"/>
    <s v="44032061 - Logs, hemlock, nes (saw logs or veneer logs)"/>
    <x v="0"/>
    <n v="2838863"/>
    <n v="29941"/>
  </r>
  <r>
    <x v="16"/>
    <x v="11"/>
    <s v="44032061 - Logs, hemlock, nes (saw logs or veneer logs)"/>
    <x v="39"/>
    <n v="434"/>
    <n v="3"/>
  </r>
  <r>
    <x v="16"/>
    <x v="11"/>
    <s v="44032061 - Logs, hemlock, nes (saw logs or veneer logs)"/>
    <x v="1"/>
    <n v="76620"/>
    <n v="1218"/>
  </r>
  <r>
    <x v="16"/>
    <x v="11"/>
    <s v="44032061 - Logs, hemlock, nes (saw logs or veneer logs)"/>
    <x v="7"/>
    <n v="1039486"/>
    <n v="14288"/>
  </r>
  <r>
    <x v="16"/>
    <x v="11"/>
    <s v="44032061 - Logs, hemlock, nes (saw logs or veneer logs)"/>
    <x v="2"/>
    <n v="2321276"/>
    <n v="32009"/>
  </r>
  <r>
    <x v="16"/>
    <x v="11"/>
    <s v="44032062 - Logs, true fir (including balsam), nes (saw logs or veneer logs)"/>
    <x v="0"/>
    <n v="1363111"/>
    <n v="14359"/>
  </r>
  <r>
    <x v="16"/>
    <x v="11"/>
    <s v="44032062 - Logs, true fir (including balsam), nes (saw logs or veneer logs)"/>
    <x v="39"/>
    <n v="186"/>
    <n v="2"/>
  </r>
  <r>
    <x v="16"/>
    <x v="11"/>
    <s v="44032062 - Logs, true fir (including balsam), nes (saw logs or veneer logs)"/>
    <x v="1"/>
    <n v="7619"/>
    <n v="91"/>
  </r>
  <r>
    <x v="16"/>
    <x v="11"/>
    <s v="44032062 - Logs, true fir (including balsam), nes (saw logs or veneer logs)"/>
    <x v="7"/>
    <n v="288021"/>
    <n v="3007"/>
  </r>
  <r>
    <x v="16"/>
    <x v="11"/>
    <s v="44032062 - Logs, true fir (including balsam), nes (saw logs or veneer logs)"/>
    <x v="2"/>
    <n v="1008442"/>
    <n v="15173"/>
  </r>
  <r>
    <x v="16"/>
    <x v="11"/>
    <s v="44032070 - Logs, cedar, nes (saw logs or veneer logs)"/>
    <x v="0"/>
    <n v="1200016"/>
    <n v="6093"/>
  </r>
  <r>
    <x v="16"/>
    <x v="11"/>
    <s v="44032070 - Logs, cedar, nes (saw logs or veneer logs)"/>
    <x v="1"/>
    <n v="205800"/>
    <n v="1119"/>
  </r>
  <r>
    <x v="16"/>
    <x v="11"/>
    <s v="44032070 - Logs, cedar, nes (saw logs or veneer logs)"/>
    <x v="7"/>
    <n v="173191"/>
    <n v="719"/>
  </r>
  <r>
    <x v="16"/>
    <x v="11"/>
    <s v="44032070 - Logs, cedar, nes (saw logs or veneer logs)"/>
    <x v="2"/>
    <n v="1022853"/>
    <n v="6490"/>
  </r>
  <r>
    <x v="16"/>
    <x v="11"/>
    <s v="44032080 - Logs, Douglas fir, nes (saw logs or veneer logs)"/>
    <x v="9"/>
    <n v="23662"/>
    <n v="129"/>
  </r>
  <r>
    <x v="16"/>
    <x v="11"/>
    <s v="44032080 - Logs, Douglas fir, nes (saw logs or veneer logs)"/>
    <x v="0"/>
    <n v="11301899"/>
    <n v="72315"/>
  </r>
  <r>
    <x v="16"/>
    <x v="11"/>
    <s v="44032080 - Logs, Douglas fir, nes (saw logs or veneer logs)"/>
    <x v="39"/>
    <n v="92929"/>
    <n v="742"/>
  </r>
  <r>
    <x v="16"/>
    <x v="11"/>
    <s v="44032080 - Logs, Douglas fir, nes (saw logs or veneer logs)"/>
    <x v="1"/>
    <n v="455747"/>
    <n v="4447"/>
  </r>
  <r>
    <x v="16"/>
    <x v="11"/>
    <s v="44032080 - Logs, Douglas fir, nes (saw logs or veneer logs)"/>
    <x v="7"/>
    <n v="652018"/>
    <n v="3265"/>
  </r>
  <r>
    <x v="16"/>
    <x v="11"/>
    <s v="44032080 - Logs, Douglas fir, nes (saw logs or veneer logs)"/>
    <x v="2"/>
    <n v="5104852"/>
    <n v="45968"/>
  </r>
  <r>
    <x v="16"/>
    <x v="11"/>
    <s v="44032090 - Logs, coniferous (softwood), nes (saw logs or veneer logs)"/>
    <x v="2"/>
    <n v="420210"/>
    <n v="2453"/>
  </r>
  <r>
    <x v="16"/>
    <x v="11"/>
    <s v="44039100 - Logs, Oak (Quercus spp)"/>
    <x v="2"/>
    <n v="194712"/>
    <n v="711"/>
  </r>
  <r>
    <x v="17"/>
    <x v="0"/>
    <s v="44032040 - Logs, spruce, nes (saw logs or veneer logs)"/>
    <x v="0"/>
    <n v="2241100"/>
    <n v="9484"/>
  </r>
  <r>
    <x v="17"/>
    <x v="0"/>
    <s v="44032040 - Logs, spruce, nes (saw logs or veneer logs)"/>
    <x v="2"/>
    <n v="148323"/>
    <n v="577"/>
  </r>
  <r>
    <x v="17"/>
    <x v="0"/>
    <s v="44032050 - Logs, pine, nes (saw logs or veneer logs)"/>
    <x v="2"/>
    <n v="1593545"/>
    <n v="12439"/>
  </r>
  <r>
    <x v="17"/>
    <x v="0"/>
    <s v="44032061 - Logs, hemlock, nes (saw logs or veneer logs)"/>
    <x v="0"/>
    <n v="2064434"/>
    <n v="22419"/>
  </r>
  <r>
    <x v="17"/>
    <x v="0"/>
    <s v="44032061 - Logs, hemlock, nes (saw logs or veneer logs)"/>
    <x v="1"/>
    <n v="144696"/>
    <n v="979"/>
  </r>
  <r>
    <x v="17"/>
    <x v="0"/>
    <s v="44032061 - Logs, hemlock, nes (saw logs or veneer logs)"/>
    <x v="7"/>
    <n v="596209"/>
    <n v="7382"/>
  </r>
  <r>
    <x v="17"/>
    <x v="0"/>
    <s v="44032061 - Logs, hemlock, nes (saw logs or veneer logs)"/>
    <x v="2"/>
    <n v="2149409"/>
    <n v="31155"/>
  </r>
  <r>
    <x v="17"/>
    <x v="0"/>
    <s v="44032062 - Logs, true fir (including balsam), nes (saw logs or veneer logs)"/>
    <x v="0"/>
    <n v="1800208"/>
    <n v="16690"/>
  </r>
  <r>
    <x v="17"/>
    <x v="0"/>
    <s v="44032062 - Logs, true fir (including balsam), nes (saw logs or veneer logs)"/>
    <x v="7"/>
    <n v="555409"/>
    <n v="882"/>
  </r>
  <r>
    <x v="17"/>
    <x v="0"/>
    <s v="44032062 - Logs, true fir (including balsam), nes (saw logs or veneer logs)"/>
    <x v="2"/>
    <n v="2018669"/>
    <n v="26054"/>
  </r>
  <r>
    <x v="17"/>
    <x v="0"/>
    <s v="44032070 - Logs, cedar, nes (saw logs or veneer logs)"/>
    <x v="0"/>
    <n v="1446521"/>
    <n v="7427"/>
  </r>
  <r>
    <x v="17"/>
    <x v="0"/>
    <s v="44032070 - Logs, cedar, nes (saw logs or veneer logs)"/>
    <x v="7"/>
    <n v="290807"/>
    <n v="1117"/>
  </r>
  <r>
    <x v="17"/>
    <x v="0"/>
    <s v="44032070 - Logs, cedar, nes (saw logs or veneer logs)"/>
    <x v="6"/>
    <n v="120156"/>
    <n v="240"/>
  </r>
  <r>
    <x v="17"/>
    <x v="0"/>
    <s v="44032070 - Logs, cedar, nes (saw logs or veneer logs)"/>
    <x v="2"/>
    <n v="2209505"/>
    <n v="14452"/>
  </r>
  <r>
    <x v="17"/>
    <x v="0"/>
    <s v="44032080 - Logs, Douglas fir, nes (saw logs or veneer logs)"/>
    <x v="0"/>
    <n v="6695473"/>
    <n v="38513"/>
  </r>
  <r>
    <x v="17"/>
    <x v="0"/>
    <s v="44032080 - Logs, Douglas fir, nes (saw logs or veneer logs)"/>
    <x v="7"/>
    <n v="1043332"/>
    <n v="4842"/>
  </r>
  <r>
    <x v="17"/>
    <x v="0"/>
    <s v="44032080 - Logs, Douglas fir, nes (saw logs or veneer logs)"/>
    <x v="2"/>
    <n v="10282000"/>
    <n v="98233"/>
  </r>
  <r>
    <x v="17"/>
    <x v="0"/>
    <s v="44032090 - Logs, coniferous (softwood), nes (saw logs or veneer logs)"/>
    <x v="2"/>
    <n v="415037"/>
    <n v="2563"/>
  </r>
  <r>
    <x v="17"/>
    <x v="0"/>
    <s v="44039100 - Logs, Oak (Quercus spp)"/>
    <x v="2"/>
    <n v="245493"/>
    <n v="1894"/>
  </r>
  <r>
    <x v="17"/>
    <x v="0"/>
    <s v="44039930 - Logs, maple, nes (saw logs or veneer logs)"/>
    <x v="0"/>
    <n v="22200"/>
    <n v="21"/>
  </r>
  <r>
    <x v="17"/>
    <x v="1"/>
    <s v="44032031 - Logs for pulping (pulpwood) balsam, fir and spruce"/>
    <x v="7"/>
    <n v="93058"/>
    <n v="1685"/>
  </r>
  <r>
    <x v="17"/>
    <x v="1"/>
    <s v="44032039 - Logs for pulping (pulpwood) softwood, nes"/>
    <x v="7"/>
    <n v="223503"/>
    <n v="3140"/>
  </r>
  <r>
    <x v="17"/>
    <x v="1"/>
    <s v="44032040 - Logs, spruce, nes (saw logs or veneer logs)"/>
    <x v="1"/>
    <n v="13398"/>
    <n v="194"/>
  </r>
  <r>
    <x v="17"/>
    <x v="1"/>
    <s v="44032040 - Logs, spruce, nes (saw logs or veneer logs)"/>
    <x v="7"/>
    <n v="447438"/>
    <n v="6547"/>
  </r>
  <r>
    <x v="17"/>
    <x v="1"/>
    <s v="44032040 - Logs, spruce, nes (saw logs or veneer logs)"/>
    <x v="2"/>
    <n v="252342"/>
    <n v="1563"/>
  </r>
  <r>
    <x v="17"/>
    <x v="1"/>
    <s v="44032050 - Logs, pine, nes (saw logs or veneer logs)"/>
    <x v="7"/>
    <n v="34694"/>
    <n v="331"/>
  </r>
  <r>
    <x v="17"/>
    <x v="1"/>
    <s v="44032050 - Logs, pine, nes (saw logs or veneer logs)"/>
    <x v="2"/>
    <n v="1816797"/>
    <n v="14349"/>
  </r>
  <r>
    <x v="17"/>
    <x v="1"/>
    <s v="44032061 - Logs, hemlock, nes (saw logs or veneer logs)"/>
    <x v="0"/>
    <n v="3123505"/>
    <n v="33191"/>
  </r>
  <r>
    <x v="17"/>
    <x v="1"/>
    <s v="44032061 - Logs, hemlock, nes (saw logs or veneer logs)"/>
    <x v="1"/>
    <n v="377290"/>
    <n v="4129"/>
  </r>
  <r>
    <x v="17"/>
    <x v="1"/>
    <s v="44032061 - Logs, hemlock, nes (saw logs or veneer logs)"/>
    <x v="7"/>
    <n v="3564386"/>
    <n v="45426"/>
  </r>
  <r>
    <x v="17"/>
    <x v="1"/>
    <s v="44032061 - Logs, hemlock, nes (saw logs or veneer logs)"/>
    <x v="6"/>
    <n v="10868"/>
    <n v="87"/>
  </r>
  <r>
    <x v="17"/>
    <x v="1"/>
    <s v="44032061 - Logs, hemlock, nes (saw logs or veneer logs)"/>
    <x v="2"/>
    <n v="1559023"/>
    <n v="23678"/>
  </r>
  <r>
    <x v="17"/>
    <x v="1"/>
    <s v="44032062 - Logs, true fir (including balsam), nes (saw logs or veneer logs)"/>
    <x v="0"/>
    <n v="291990"/>
    <n v="2675"/>
  </r>
  <r>
    <x v="17"/>
    <x v="1"/>
    <s v="44032062 - Logs, true fir (including balsam), nes (saw logs or veneer logs)"/>
    <x v="7"/>
    <n v="11614"/>
    <n v="156"/>
  </r>
  <r>
    <x v="17"/>
    <x v="1"/>
    <s v="44032062 - Logs, true fir (including balsam), nes (saw logs or veneer logs)"/>
    <x v="2"/>
    <n v="614749"/>
    <n v="6785"/>
  </r>
  <r>
    <x v="17"/>
    <x v="1"/>
    <s v="44032070 - Logs, cedar, nes (saw logs or veneer logs)"/>
    <x v="0"/>
    <n v="1121380"/>
    <n v="7101"/>
  </r>
  <r>
    <x v="17"/>
    <x v="1"/>
    <s v="44032070 - Logs, cedar, nes (saw logs or veneer logs)"/>
    <x v="1"/>
    <n v="214508"/>
    <n v="780"/>
  </r>
  <r>
    <x v="17"/>
    <x v="1"/>
    <s v="44032070 - Logs, cedar, nes (saw logs or veneer logs)"/>
    <x v="7"/>
    <n v="212086"/>
    <n v="1224"/>
  </r>
  <r>
    <x v="17"/>
    <x v="1"/>
    <s v="44032070 - Logs, cedar, nes (saw logs or veneer logs)"/>
    <x v="2"/>
    <n v="2431445"/>
    <n v="16734"/>
  </r>
  <r>
    <x v="17"/>
    <x v="1"/>
    <s v="44032080 - Logs, Douglas fir, nes (saw logs or veneer logs)"/>
    <x v="0"/>
    <n v="12038956"/>
    <n v="78930"/>
  </r>
  <r>
    <x v="17"/>
    <x v="1"/>
    <s v="44032080 - Logs, Douglas fir, nes (saw logs or veneer logs)"/>
    <x v="1"/>
    <n v="198706"/>
    <n v="2653"/>
  </r>
  <r>
    <x v="17"/>
    <x v="1"/>
    <s v="44032080 - Logs, Douglas fir, nes (saw logs or veneer logs)"/>
    <x v="7"/>
    <n v="359790"/>
    <n v="2544"/>
  </r>
  <r>
    <x v="17"/>
    <x v="1"/>
    <s v="44032080 - Logs, Douglas fir, nes (saw logs or veneer logs)"/>
    <x v="2"/>
    <n v="11016983"/>
    <n v="117242"/>
  </r>
  <r>
    <x v="17"/>
    <x v="1"/>
    <s v="44032090 - Logs, coniferous (softwood), nes (saw logs or veneer logs)"/>
    <x v="2"/>
    <n v="529502"/>
    <n v="3724"/>
  </r>
  <r>
    <x v="17"/>
    <x v="1"/>
    <s v="44039100 - Logs, Oak (Quercus spp)"/>
    <x v="2"/>
    <n v="213701"/>
    <n v="1075"/>
  </r>
  <r>
    <x v="17"/>
    <x v="1"/>
    <s v="44039990 - Logs, non-coniferous (hardwood) nes (saw logs or veneer logs)"/>
    <x v="2"/>
    <n v="38704"/>
    <n v="459"/>
  </r>
  <r>
    <x v="17"/>
    <x v="2"/>
    <s v="44032031 - Logs for pulping (pulpwood) balsam, fir and spruce"/>
    <x v="0"/>
    <n v="237694"/>
    <n v="2267"/>
  </r>
  <r>
    <x v="17"/>
    <x v="2"/>
    <s v="44032039 - Logs for pulping (pulpwood) softwood, nes"/>
    <x v="0"/>
    <n v="25466"/>
    <n v="316"/>
  </r>
  <r>
    <x v="17"/>
    <x v="2"/>
    <s v="44032040 - Logs, spruce, nes (saw logs or veneer logs)"/>
    <x v="0"/>
    <n v="694668"/>
    <n v="5609"/>
  </r>
  <r>
    <x v="17"/>
    <x v="2"/>
    <s v="44032040 - Logs, spruce, nes (saw logs or veneer logs)"/>
    <x v="7"/>
    <n v="747174"/>
    <n v="5642"/>
  </r>
  <r>
    <x v="17"/>
    <x v="2"/>
    <s v="44032040 - Logs, spruce, nes (saw logs or veneer logs)"/>
    <x v="2"/>
    <n v="988052"/>
    <n v="4779"/>
  </r>
  <r>
    <x v="17"/>
    <x v="2"/>
    <s v="44032050 - Logs, pine, nes (saw logs or veneer logs)"/>
    <x v="7"/>
    <n v="154144"/>
    <n v="1734"/>
  </r>
  <r>
    <x v="17"/>
    <x v="2"/>
    <s v="44032050 - Logs, pine, nes (saw logs or veneer logs)"/>
    <x v="2"/>
    <n v="2007486"/>
    <n v="15824"/>
  </r>
  <r>
    <x v="17"/>
    <x v="2"/>
    <s v="44032061 - Logs, hemlock, nes (saw logs or veneer logs)"/>
    <x v="0"/>
    <n v="2069704"/>
    <n v="23404"/>
  </r>
  <r>
    <x v="17"/>
    <x v="2"/>
    <s v="44032061 - Logs, hemlock, nes (saw logs or veneer logs)"/>
    <x v="1"/>
    <n v="113476"/>
    <n v="1293"/>
  </r>
  <r>
    <x v="17"/>
    <x v="2"/>
    <s v="44032061 - Logs, hemlock, nes (saw logs or veneer logs)"/>
    <x v="7"/>
    <n v="2327974"/>
    <n v="22451"/>
  </r>
  <r>
    <x v="17"/>
    <x v="2"/>
    <s v="44032061 - Logs, hemlock, nes (saw logs or veneer logs)"/>
    <x v="2"/>
    <n v="1897438"/>
    <n v="28525"/>
  </r>
  <r>
    <x v="17"/>
    <x v="2"/>
    <s v="44032062 - Logs, true fir (including balsam), nes (saw logs or veneer logs)"/>
    <x v="0"/>
    <n v="1275584"/>
    <n v="11737"/>
  </r>
  <r>
    <x v="17"/>
    <x v="2"/>
    <s v="44032062 - Logs, true fir (including balsam), nes (saw logs or veneer logs)"/>
    <x v="1"/>
    <n v="58096"/>
    <n v="509"/>
  </r>
  <r>
    <x v="17"/>
    <x v="2"/>
    <s v="44032062 - Logs, true fir (including balsam), nes (saw logs or veneer logs)"/>
    <x v="2"/>
    <n v="1132842"/>
    <n v="14611"/>
  </r>
  <r>
    <x v="17"/>
    <x v="2"/>
    <s v="44032070 - Logs, cedar, nes (saw logs or veneer logs)"/>
    <x v="0"/>
    <n v="1285119"/>
    <n v="6452"/>
  </r>
  <r>
    <x v="17"/>
    <x v="2"/>
    <s v="44032070 - Logs, cedar, nes (saw logs or veneer logs)"/>
    <x v="1"/>
    <n v="253546"/>
    <n v="452"/>
  </r>
  <r>
    <x v="17"/>
    <x v="2"/>
    <s v="44032070 - Logs, cedar, nes (saw logs or veneer logs)"/>
    <x v="7"/>
    <n v="184136"/>
    <n v="476"/>
  </r>
  <r>
    <x v="17"/>
    <x v="2"/>
    <s v="44032070 - Logs, cedar, nes (saw logs or veneer logs)"/>
    <x v="30"/>
    <n v="17000"/>
    <n v="38"/>
  </r>
  <r>
    <x v="17"/>
    <x v="2"/>
    <s v="44032070 - Logs, cedar, nes (saw logs or veneer logs)"/>
    <x v="6"/>
    <n v="144777"/>
    <n v="584"/>
  </r>
  <r>
    <x v="17"/>
    <x v="2"/>
    <s v="44032070 - Logs, cedar, nes (saw logs or veneer logs)"/>
    <x v="2"/>
    <n v="1524174"/>
    <n v="11807"/>
  </r>
  <r>
    <x v="17"/>
    <x v="2"/>
    <s v="44032080 - Logs, Douglas fir, nes (saw logs or veneer logs)"/>
    <x v="0"/>
    <n v="15760216"/>
    <n v="105219"/>
  </r>
  <r>
    <x v="17"/>
    <x v="2"/>
    <s v="44032080 - Logs, Douglas fir, nes (saw logs or veneer logs)"/>
    <x v="1"/>
    <n v="213701"/>
    <n v="2157"/>
  </r>
  <r>
    <x v="17"/>
    <x v="2"/>
    <s v="44032080 - Logs, Douglas fir, nes (saw logs or veneer logs)"/>
    <x v="7"/>
    <n v="420046"/>
    <n v="2123"/>
  </r>
  <r>
    <x v="17"/>
    <x v="2"/>
    <s v="44032080 - Logs, Douglas fir, nes (saw logs or veneer logs)"/>
    <x v="6"/>
    <n v="354095"/>
    <n v="1163"/>
  </r>
  <r>
    <x v="17"/>
    <x v="2"/>
    <s v="44032080 - Logs, Douglas fir, nes (saw logs or veneer logs)"/>
    <x v="2"/>
    <n v="9436467"/>
    <n v="88470"/>
  </r>
  <r>
    <x v="17"/>
    <x v="2"/>
    <s v="44032090 - Logs, coniferous (softwood), nes (saw logs or veneer logs)"/>
    <x v="2"/>
    <n v="1517814"/>
    <n v="13972"/>
  </r>
  <r>
    <x v="17"/>
    <x v="2"/>
    <s v="44039100 - Logs, Oak (Quercus spp)"/>
    <x v="2"/>
    <n v="404431"/>
    <n v="1969"/>
  </r>
  <r>
    <x v="17"/>
    <x v="2"/>
    <s v="44039930 - Logs, maple, nes (saw logs or veneer logs)"/>
    <x v="15"/>
    <n v="861"/>
    <n v="13"/>
  </r>
  <r>
    <x v="17"/>
    <x v="2"/>
    <s v="44039990 - Logs, non-coniferous (hardwood) nes (saw logs or veneer logs)"/>
    <x v="2"/>
    <n v="24383"/>
    <n v="3"/>
  </r>
  <r>
    <x v="17"/>
    <x v="3"/>
    <s v="44032039 - Logs for pulping (pulpwood) softwood, nes"/>
    <x v="2"/>
    <n v="2936"/>
    <n v="31"/>
  </r>
  <r>
    <x v="17"/>
    <x v="3"/>
    <s v="44032040 - Logs, spruce, nes (saw logs or veneer logs)"/>
    <x v="0"/>
    <n v="580468"/>
    <n v="4748"/>
  </r>
  <r>
    <x v="17"/>
    <x v="3"/>
    <s v="44032040 - Logs, spruce, nes (saw logs or veneer logs)"/>
    <x v="7"/>
    <n v="26486"/>
    <n v="340"/>
  </r>
  <r>
    <x v="17"/>
    <x v="3"/>
    <s v="44032040 - Logs, spruce, nes (saw logs or veneer logs)"/>
    <x v="2"/>
    <n v="209449"/>
    <n v="1156"/>
  </r>
  <r>
    <x v="17"/>
    <x v="3"/>
    <s v="44032050 - Logs, pine, nes (saw logs or veneer logs)"/>
    <x v="21"/>
    <n v="1510"/>
    <n v="18"/>
  </r>
  <r>
    <x v="17"/>
    <x v="3"/>
    <s v="44032050 - Logs, pine, nes (saw logs or veneer logs)"/>
    <x v="7"/>
    <n v="19522"/>
    <n v="387"/>
  </r>
  <r>
    <x v="17"/>
    <x v="3"/>
    <s v="44032050 - Logs, pine, nes (saw logs or veneer logs)"/>
    <x v="2"/>
    <n v="914496"/>
    <n v="6769"/>
  </r>
  <r>
    <x v="17"/>
    <x v="3"/>
    <s v="44032061 - Logs, hemlock, nes (saw logs or veneer logs)"/>
    <x v="0"/>
    <n v="724645"/>
    <n v="7661"/>
  </r>
  <r>
    <x v="17"/>
    <x v="3"/>
    <s v="44032061 - Logs, hemlock, nes (saw logs or veneer logs)"/>
    <x v="1"/>
    <n v="83149"/>
    <n v="1309"/>
  </r>
  <r>
    <x v="17"/>
    <x v="3"/>
    <s v="44032061 - Logs, hemlock, nes (saw logs or veneer logs)"/>
    <x v="7"/>
    <n v="1256117"/>
    <n v="13189"/>
  </r>
  <r>
    <x v="17"/>
    <x v="3"/>
    <s v="44032061 - Logs, hemlock, nes (saw logs or veneer logs)"/>
    <x v="2"/>
    <n v="1680604"/>
    <n v="25529"/>
  </r>
  <r>
    <x v="17"/>
    <x v="3"/>
    <s v="44032062 - Logs, true fir (including balsam), nes (saw logs or veneer logs)"/>
    <x v="0"/>
    <n v="367983"/>
    <n v="4548"/>
  </r>
  <r>
    <x v="17"/>
    <x v="3"/>
    <s v="44032062 - Logs, true fir (including balsam), nes (saw logs or veneer logs)"/>
    <x v="7"/>
    <n v="66989"/>
    <n v="625"/>
  </r>
  <r>
    <x v="17"/>
    <x v="3"/>
    <s v="44032062 - Logs, true fir (including balsam), nes (saw logs or veneer logs)"/>
    <x v="2"/>
    <n v="1083469"/>
    <n v="11903"/>
  </r>
  <r>
    <x v="17"/>
    <x v="3"/>
    <s v="44032070 - Logs, cedar, nes (saw logs or veneer logs)"/>
    <x v="37"/>
    <n v="41156"/>
    <n v="72"/>
  </r>
  <r>
    <x v="17"/>
    <x v="3"/>
    <s v="44032070 - Logs, cedar, nes (saw logs or veneer logs)"/>
    <x v="0"/>
    <n v="70035"/>
    <n v="80"/>
  </r>
  <r>
    <x v="17"/>
    <x v="3"/>
    <s v="44032070 - Logs, cedar, nes (saw logs or veneer logs)"/>
    <x v="7"/>
    <n v="484449"/>
    <n v="2224"/>
  </r>
  <r>
    <x v="17"/>
    <x v="3"/>
    <s v="44032070 - Logs, cedar, nes (saw logs or veneer logs)"/>
    <x v="30"/>
    <n v="17000"/>
    <n v="38"/>
  </r>
  <r>
    <x v="17"/>
    <x v="3"/>
    <s v="44032070 - Logs, cedar, nes (saw logs or veneer logs)"/>
    <x v="6"/>
    <n v="392808"/>
    <n v="1091"/>
  </r>
  <r>
    <x v="17"/>
    <x v="3"/>
    <s v="44032070 - Logs, cedar, nes (saw logs or veneer logs)"/>
    <x v="2"/>
    <n v="1755147"/>
    <n v="11972"/>
  </r>
  <r>
    <x v="17"/>
    <x v="3"/>
    <s v="44032080 - Logs, Douglas fir, nes (saw logs or veneer logs)"/>
    <x v="0"/>
    <n v="1810200"/>
    <n v="12511"/>
  </r>
  <r>
    <x v="17"/>
    <x v="3"/>
    <s v="44032080 - Logs, Douglas fir, nes (saw logs or veneer logs)"/>
    <x v="1"/>
    <n v="336621"/>
    <n v="3043"/>
  </r>
  <r>
    <x v="17"/>
    <x v="3"/>
    <s v="44032080 - Logs, Douglas fir, nes (saw logs or veneer logs)"/>
    <x v="7"/>
    <n v="849622"/>
    <n v="5497"/>
  </r>
  <r>
    <x v="17"/>
    <x v="3"/>
    <s v="44032080 - Logs, Douglas fir, nes (saw logs or veneer logs)"/>
    <x v="6"/>
    <n v="115897"/>
    <n v="381"/>
  </r>
  <r>
    <x v="17"/>
    <x v="3"/>
    <s v="44032080 - Logs, Douglas fir, nes (saw logs or veneer logs)"/>
    <x v="2"/>
    <n v="13508537"/>
    <n v="132967"/>
  </r>
  <r>
    <x v="17"/>
    <x v="3"/>
    <s v="44032090 - Logs, coniferous (softwood), nes (saw logs or veneer logs)"/>
    <x v="2"/>
    <n v="540783"/>
    <n v="3269"/>
  </r>
  <r>
    <x v="17"/>
    <x v="3"/>
    <s v="44039100 - Logs, Oak (Quercus spp)"/>
    <x v="2"/>
    <n v="325097"/>
    <n v="1515"/>
  </r>
  <r>
    <x v="17"/>
    <x v="3"/>
    <s v="44039930 - Logs, maple, nes (saw logs or veneer logs)"/>
    <x v="7"/>
    <n v="37000"/>
    <n v="34"/>
  </r>
  <r>
    <x v="17"/>
    <x v="3"/>
    <s v="44039990 - Logs, non-coniferous (hardwood) nes (saw logs or veneer logs)"/>
    <x v="15"/>
    <n v="23256"/>
    <n v="22"/>
  </r>
  <r>
    <x v="17"/>
    <x v="3"/>
    <s v="44039990 - Logs, non-coniferous (hardwood) nes (saw logs or veneer logs)"/>
    <x v="2"/>
    <n v="8776"/>
    <n v="1"/>
  </r>
  <r>
    <x v="17"/>
    <x v="4"/>
    <s v="44032031 - Logs for pulping (pulpwood) balsam, fir and spruce"/>
    <x v="0"/>
    <n v="753078"/>
    <n v="7273"/>
  </r>
  <r>
    <x v="17"/>
    <x v="4"/>
    <s v="44032039 - Logs for pulping (pulpwood) softwood, nes"/>
    <x v="0"/>
    <n v="20880"/>
    <n v="232"/>
  </r>
  <r>
    <x v="17"/>
    <x v="4"/>
    <s v="44032039 - Logs for pulping (pulpwood) softwood, nes"/>
    <x v="2"/>
    <n v="2800"/>
    <n v="11"/>
  </r>
  <r>
    <x v="17"/>
    <x v="4"/>
    <s v="44032040 - Logs, spruce, nes (saw logs or veneer logs)"/>
    <x v="0"/>
    <n v="163543"/>
    <n v="1628"/>
  </r>
  <r>
    <x v="17"/>
    <x v="4"/>
    <s v="44032040 - Logs, spruce, nes (saw logs or veneer logs)"/>
    <x v="7"/>
    <n v="217960"/>
    <n v="1896"/>
  </r>
  <r>
    <x v="17"/>
    <x v="4"/>
    <s v="44032040 - Logs, spruce, nes (saw logs or veneer logs)"/>
    <x v="2"/>
    <n v="393932"/>
    <n v="1624"/>
  </r>
  <r>
    <x v="17"/>
    <x v="4"/>
    <s v="44032050 - Logs, pine, nes (saw logs or veneer logs)"/>
    <x v="2"/>
    <n v="2164973"/>
    <n v="15693"/>
  </r>
  <r>
    <x v="17"/>
    <x v="4"/>
    <s v="44032061 - Logs, hemlock, nes (saw logs or veneer logs)"/>
    <x v="0"/>
    <n v="1583789"/>
    <n v="17592"/>
  </r>
  <r>
    <x v="17"/>
    <x v="4"/>
    <s v="44032061 - Logs, hemlock, nes (saw logs or veneer logs)"/>
    <x v="40"/>
    <n v="18431"/>
    <n v="329"/>
  </r>
  <r>
    <x v="17"/>
    <x v="4"/>
    <s v="44032061 - Logs, hemlock, nes (saw logs or veneer logs)"/>
    <x v="1"/>
    <n v="352883"/>
    <n v="4005"/>
  </r>
  <r>
    <x v="17"/>
    <x v="4"/>
    <s v="44032061 - Logs, hemlock, nes (saw logs or veneer logs)"/>
    <x v="7"/>
    <n v="2217534"/>
    <n v="27267"/>
  </r>
  <r>
    <x v="17"/>
    <x v="4"/>
    <s v="44032061 - Logs, hemlock, nes (saw logs or veneer logs)"/>
    <x v="2"/>
    <n v="1910023"/>
    <n v="29960"/>
  </r>
  <r>
    <x v="17"/>
    <x v="4"/>
    <s v="44032062 - Logs, true fir (including balsam), nes (saw logs or veneer logs)"/>
    <x v="15"/>
    <n v="4719"/>
    <n v="9"/>
  </r>
  <r>
    <x v="17"/>
    <x v="4"/>
    <s v="44032062 - Logs, true fir (including balsam), nes (saw logs or veneer logs)"/>
    <x v="0"/>
    <n v="495616"/>
    <n v="4925"/>
  </r>
  <r>
    <x v="17"/>
    <x v="4"/>
    <s v="44032062 - Logs, true fir (including balsam), nes (saw logs or veneer logs)"/>
    <x v="1"/>
    <n v="126310"/>
    <n v="1126"/>
  </r>
  <r>
    <x v="17"/>
    <x v="4"/>
    <s v="44032062 - Logs, true fir (including balsam), nes (saw logs or veneer logs)"/>
    <x v="7"/>
    <n v="54256"/>
    <n v="84"/>
  </r>
  <r>
    <x v="17"/>
    <x v="4"/>
    <s v="44032062 - Logs, true fir (including balsam), nes (saw logs or veneer logs)"/>
    <x v="2"/>
    <n v="1214072"/>
    <n v="16622"/>
  </r>
  <r>
    <x v="17"/>
    <x v="4"/>
    <s v="44032070 - Logs, cedar, nes (saw logs or veneer logs)"/>
    <x v="0"/>
    <n v="731952"/>
    <n v="3983"/>
  </r>
  <r>
    <x v="17"/>
    <x v="4"/>
    <s v="44032070 - Logs, cedar, nes (saw logs or veneer logs)"/>
    <x v="7"/>
    <n v="228013"/>
    <n v="1091"/>
  </r>
  <r>
    <x v="17"/>
    <x v="4"/>
    <s v="44032070 - Logs, cedar, nes (saw logs or veneer logs)"/>
    <x v="30"/>
    <n v="45950"/>
    <n v="100"/>
  </r>
  <r>
    <x v="17"/>
    <x v="4"/>
    <s v="44032070 - Logs, cedar, nes (saw logs or veneer logs)"/>
    <x v="2"/>
    <n v="4747265"/>
    <n v="33961"/>
  </r>
  <r>
    <x v="17"/>
    <x v="4"/>
    <s v="44032080 - Logs, Douglas fir, nes (saw logs or veneer logs)"/>
    <x v="0"/>
    <n v="21538901"/>
    <n v="146621"/>
  </r>
  <r>
    <x v="17"/>
    <x v="4"/>
    <s v="44032080 - Logs, Douglas fir, nes (saw logs or veneer logs)"/>
    <x v="1"/>
    <n v="509992"/>
    <n v="5035"/>
  </r>
  <r>
    <x v="17"/>
    <x v="4"/>
    <s v="44032080 - Logs, Douglas fir, nes (saw logs or veneer logs)"/>
    <x v="7"/>
    <n v="56711"/>
    <n v="319"/>
  </r>
  <r>
    <x v="17"/>
    <x v="4"/>
    <s v="44032080 - Logs, Douglas fir, nes (saw logs or veneer logs)"/>
    <x v="6"/>
    <n v="139529"/>
    <n v="639"/>
  </r>
  <r>
    <x v="17"/>
    <x v="4"/>
    <s v="44032080 - Logs, Douglas fir, nes (saw logs or veneer logs)"/>
    <x v="2"/>
    <n v="14623605"/>
    <n v="141732"/>
  </r>
  <r>
    <x v="17"/>
    <x v="4"/>
    <s v="44032090 - Logs, coniferous (softwood), nes (saw logs or veneer logs)"/>
    <x v="2"/>
    <n v="459406"/>
    <n v="2634"/>
  </r>
  <r>
    <x v="17"/>
    <x v="4"/>
    <s v="44039100 - Logs, Oak (Quercus spp)"/>
    <x v="2"/>
    <n v="162991"/>
    <n v="736"/>
  </r>
  <r>
    <x v="17"/>
    <x v="4"/>
    <s v="44039919 - Logs for pulping (pulpwood) non coniferous (hardwood), nes"/>
    <x v="2"/>
    <n v="3854"/>
    <n v="11"/>
  </r>
  <r>
    <x v="17"/>
    <x v="4"/>
    <s v="44039930 - Logs, maple, nes (saw logs or veneer logs)"/>
    <x v="7"/>
    <n v="115976"/>
    <n v="1372"/>
  </r>
  <r>
    <x v="17"/>
    <x v="4"/>
    <s v="44039940 - Logs, poplar, aspen and cottonwood, nes (saw logs or veneer logs)"/>
    <x v="2"/>
    <n v="540222"/>
    <n v="6358"/>
  </r>
  <r>
    <x v="17"/>
    <x v="5"/>
    <s v="44032040 - Logs, spruce, nes (saw logs or veneer logs)"/>
    <x v="0"/>
    <n v="771254"/>
    <n v="4320"/>
  </r>
  <r>
    <x v="17"/>
    <x v="5"/>
    <s v="44032040 - Logs, spruce, nes (saw logs or veneer logs)"/>
    <x v="7"/>
    <n v="88619"/>
    <n v="1019"/>
  </r>
  <r>
    <x v="17"/>
    <x v="5"/>
    <s v="44032040 - Logs, spruce, nes (saw logs or veneer logs)"/>
    <x v="2"/>
    <n v="273286"/>
    <n v="1073"/>
  </r>
  <r>
    <x v="17"/>
    <x v="5"/>
    <s v="44032050 - Logs, pine, nes (saw logs or veneer logs)"/>
    <x v="1"/>
    <n v="13680"/>
    <n v="207"/>
  </r>
  <r>
    <x v="17"/>
    <x v="5"/>
    <s v="44032050 - Logs, pine, nes (saw logs or veneer logs)"/>
    <x v="2"/>
    <n v="1537233"/>
    <n v="11476"/>
  </r>
  <r>
    <x v="17"/>
    <x v="5"/>
    <s v="44032061 - Logs, hemlock, nes (saw logs or veneer logs)"/>
    <x v="0"/>
    <n v="2012902"/>
    <n v="21839"/>
  </r>
  <r>
    <x v="17"/>
    <x v="5"/>
    <s v="44032061 - Logs, hemlock, nes (saw logs or veneer logs)"/>
    <x v="1"/>
    <n v="158883"/>
    <n v="2212"/>
  </r>
  <r>
    <x v="17"/>
    <x v="5"/>
    <s v="44032061 - Logs, hemlock, nes (saw logs or veneer logs)"/>
    <x v="10"/>
    <n v="19415"/>
    <n v="234"/>
  </r>
  <r>
    <x v="17"/>
    <x v="5"/>
    <s v="44032061 - Logs, hemlock, nes (saw logs or veneer logs)"/>
    <x v="7"/>
    <n v="446172"/>
    <n v="4334"/>
  </r>
  <r>
    <x v="17"/>
    <x v="5"/>
    <s v="44032061 - Logs, hemlock, nes (saw logs or veneer logs)"/>
    <x v="2"/>
    <n v="4379329"/>
    <n v="54266"/>
  </r>
  <r>
    <x v="17"/>
    <x v="5"/>
    <s v="44032062 - Logs, true fir (including balsam), nes (saw logs or veneer logs)"/>
    <x v="0"/>
    <n v="588388"/>
    <n v="5356"/>
  </r>
  <r>
    <x v="17"/>
    <x v="5"/>
    <s v="44032062 - Logs, true fir (including balsam), nes (saw logs or veneer logs)"/>
    <x v="1"/>
    <n v="80926"/>
    <n v="785"/>
  </r>
  <r>
    <x v="17"/>
    <x v="5"/>
    <s v="44032062 - Logs, true fir (including balsam), nes (saw logs or veneer logs)"/>
    <x v="2"/>
    <n v="1906828"/>
    <n v="22398"/>
  </r>
  <r>
    <x v="17"/>
    <x v="5"/>
    <s v="44032070 - Logs, cedar, nes (saw logs or veneer logs)"/>
    <x v="0"/>
    <n v="339399"/>
    <n v="1421"/>
  </r>
  <r>
    <x v="17"/>
    <x v="5"/>
    <s v="44032070 - Logs, cedar, nes (saw logs or veneer logs)"/>
    <x v="7"/>
    <n v="401821"/>
    <n v="1700"/>
  </r>
  <r>
    <x v="17"/>
    <x v="5"/>
    <s v="44032070 - Logs, cedar, nes (saw logs or veneer logs)"/>
    <x v="30"/>
    <n v="36950"/>
    <n v="82"/>
  </r>
  <r>
    <x v="17"/>
    <x v="5"/>
    <s v="44032070 - Logs, cedar, nes (saw logs or veneer logs)"/>
    <x v="6"/>
    <n v="232725"/>
    <n v="990"/>
  </r>
  <r>
    <x v="17"/>
    <x v="5"/>
    <s v="44032070 - Logs, cedar, nes (saw logs or veneer logs)"/>
    <x v="2"/>
    <n v="2863308"/>
    <n v="22024"/>
  </r>
  <r>
    <x v="17"/>
    <x v="5"/>
    <s v="44032080 - Logs, Douglas fir, nes (saw logs or veneer logs)"/>
    <x v="0"/>
    <n v="13395105"/>
    <n v="89190"/>
  </r>
  <r>
    <x v="17"/>
    <x v="5"/>
    <s v="44032080 - Logs, Douglas fir, nes (saw logs or veneer logs)"/>
    <x v="1"/>
    <n v="790869"/>
    <n v="6839"/>
  </r>
  <r>
    <x v="17"/>
    <x v="5"/>
    <s v="44032080 - Logs, Douglas fir, nes (saw logs or veneer logs)"/>
    <x v="7"/>
    <n v="350116"/>
    <n v="1165"/>
  </r>
  <r>
    <x v="17"/>
    <x v="5"/>
    <s v="44032080 - Logs, Douglas fir, nes (saw logs or veneer logs)"/>
    <x v="6"/>
    <n v="260439"/>
    <n v="808"/>
  </r>
  <r>
    <x v="17"/>
    <x v="5"/>
    <s v="44032080 - Logs, Douglas fir, nes (saw logs or veneer logs)"/>
    <x v="2"/>
    <n v="16004059"/>
    <n v="151795"/>
  </r>
  <r>
    <x v="17"/>
    <x v="5"/>
    <s v="44032090 - Logs, coniferous (softwood), nes (saw logs or veneer logs)"/>
    <x v="2"/>
    <n v="603480"/>
    <n v="2957"/>
  </r>
  <r>
    <x v="17"/>
    <x v="5"/>
    <s v="44039100 - Logs, Oak (Quercus spp)"/>
    <x v="2"/>
    <n v="319496"/>
    <n v="2150"/>
  </r>
  <r>
    <x v="17"/>
    <x v="5"/>
    <s v="44039919 - Logs for pulping (pulpwood) non coniferous (hardwood), nes"/>
    <x v="2"/>
    <n v="3807"/>
    <n v="35"/>
  </r>
  <r>
    <x v="17"/>
    <x v="6"/>
    <s v="44032031 - Logs for pulping (pulpwood) balsam, fir and spruce"/>
    <x v="0"/>
    <n v="153447"/>
    <n v="1589"/>
  </r>
  <r>
    <x v="17"/>
    <x v="6"/>
    <s v="44032040 - Logs, spruce, nes (saw logs or veneer logs)"/>
    <x v="0"/>
    <n v="378587"/>
    <n v="1387"/>
  </r>
  <r>
    <x v="17"/>
    <x v="6"/>
    <s v="44032040 - Logs, spruce, nes (saw logs or veneer logs)"/>
    <x v="1"/>
    <n v="283463"/>
    <n v="1331"/>
  </r>
  <r>
    <x v="17"/>
    <x v="6"/>
    <s v="44032040 - Logs, spruce, nes (saw logs or veneer logs)"/>
    <x v="7"/>
    <n v="208680"/>
    <n v="2318"/>
  </r>
  <r>
    <x v="17"/>
    <x v="6"/>
    <s v="44032040 - Logs, spruce, nes (saw logs or veneer logs)"/>
    <x v="2"/>
    <n v="391272"/>
    <n v="1420"/>
  </r>
  <r>
    <x v="17"/>
    <x v="6"/>
    <s v="44032050 - Logs, pine, nes (saw logs or veneer logs)"/>
    <x v="2"/>
    <n v="487654"/>
    <n v="2847"/>
  </r>
  <r>
    <x v="17"/>
    <x v="6"/>
    <s v="44032061 - Logs, hemlock, nes (saw logs or veneer logs)"/>
    <x v="0"/>
    <n v="3369534"/>
    <n v="35092"/>
  </r>
  <r>
    <x v="17"/>
    <x v="6"/>
    <s v="44032061 - Logs, hemlock, nes (saw logs or veneer logs)"/>
    <x v="1"/>
    <n v="67739"/>
    <n v="837"/>
  </r>
  <r>
    <x v="17"/>
    <x v="6"/>
    <s v="44032061 - Logs, hemlock, nes (saw logs or veneer logs)"/>
    <x v="7"/>
    <n v="270082"/>
    <n v="3896"/>
  </r>
  <r>
    <x v="17"/>
    <x v="6"/>
    <s v="44032061 - Logs, hemlock, nes (saw logs or veneer logs)"/>
    <x v="2"/>
    <n v="4964704"/>
    <n v="70738"/>
  </r>
  <r>
    <x v="17"/>
    <x v="6"/>
    <s v="44032062 - Logs, true fir (including balsam), nes (saw logs or veneer logs)"/>
    <x v="0"/>
    <n v="688579"/>
    <n v="6892"/>
  </r>
  <r>
    <x v="17"/>
    <x v="6"/>
    <s v="44032062 - Logs, true fir (including balsam), nes (saw logs or veneer logs)"/>
    <x v="2"/>
    <n v="1241539"/>
    <n v="16652"/>
  </r>
  <r>
    <x v="17"/>
    <x v="6"/>
    <s v="44032070 - Logs, cedar, nes (saw logs or veneer logs)"/>
    <x v="0"/>
    <n v="445587"/>
    <n v="2380"/>
  </r>
  <r>
    <x v="17"/>
    <x v="6"/>
    <s v="44032070 - Logs, cedar, nes (saw logs or veneer logs)"/>
    <x v="7"/>
    <n v="24768"/>
    <n v="126"/>
  </r>
  <r>
    <x v="17"/>
    <x v="6"/>
    <s v="44032070 - Logs, cedar, nes (saw logs or veneer logs)"/>
    <x v="2"/>
    <n v="2924478"/>
    <n v="19107"/>
  </r>
  <r>
    <x v="17"/>
    <x v="6"/>
    <s v="44032080 - Logs, Douglas fir, nes (saw logs or veneer logs)"/>
    <x v="0"/>
    <n v="17957027"/>
    <n v="125475"/>
  </r>
  <r>
    <x v="17"/>
    <x v="6"/>
    <s v="44032080 - Logs, Douglas fir, nes (saw logs or veneer logs)"/>
    <x v="1"/>
    <n v="9366"/>
    <n v="79"/>
  </r>
  <r>
    <x v="17"/>
    <x v="6"/>
    <s v="44032080 - Logs, Douglas fir, nes (saw logs or veneer logs)"/>
    <x v="5"/>
    <n v="95375"/>
    <n v="760"/>
  </r>
  <r>
    <x v="17"/>
    <x v="6"/>
    <s v="44032080 - Logs, Douglas fir, nes (saw logs or veneer logs)"/>
    <x v="7"/>
    <n v="140934"/>
    <n v="523"/>
  </r>
  <r>
    <x v="17"/>
    <x v="6"/>
    <s v="44032080 - Logs, Douglas fir, nes (saw logs or veneer logs)"/>
    <x v="2"/>
    <n v="7684090"/>
    <n v="78638"/>
  </r>
  <r>
    <x v="17"/>
    <x v="6"/>
    <s v="44032090 - Logs, coniferous (softwood), nes (saw logs or veneer logs)"/>
    <x v="2"/>
    <n v="559077"/>
    <n v="3071"/>
  </r>
  <r>
    <x v="17"/>
    <x v="6"/>
    <s v="44039100 - Logs, Oak (Quercus spp)"/>
    <x v="2"/>
    <n v="292502"/>
    <n v="1883"/>
  </r>
  <r>
    <x v="17"/>
    <x v="6"/>
    <s v="44039911 - Logs for pulping (pulpwood) poplar, aspen and cottonwood"/>
    <x v="2"/>
    <n v="16524"/>
    <n v="368"/>
  </r>
  <r>
    <x v="17"/>
    <x v="7"/>
    <s v="44032040 - Logs, spruce, nes (saw logs or veneer logs)"/>
    <x v="0"/>
    <n v="1363098"/>
    <n v="7127"/>
  </r>
  <r>
    <x v="17"/>
    <x v="7"/>
    <s v="44032040 - Logs, spruce, nes (saw logs or veneer logs)"/>
    <x v="7"/>
    <n v="24973"/>
    <n v="390"/>
  </r>
  <r>
    <x v="17"/>
    <x v="7"/>
    <s v="44032040 - Logs, spruce, nes (saw logs or veneer logs)"/>
    <x v="2"/>
    <n v="479982"/>
    <n v="3036"/>
  </r>
  <r>
    <x v="17"/>
    <x v="7"/>
    <s v="44032050 - Logs, pine, nes (saw logs or veneer logs)"/>
    <x v="2"/>
    <n v="920323"/>
    <n v="8769"/>
  </r>
  <r>
    <x v="17"/>
    <x v="7"/>
    <s v="44032061 - Logs, hemlock, nes (saw logs or veneer logs)"/>
    <x v="0"/>
    <n v="3103637"/>
    <n v="30270"/>
  </r>
  <r>
    <x v="17"/>
    <x v="7"/>
    <s v="44032061 - Logs, hemlock, nes (saw logs or veneer logs)"/>
    <x v="1"/>
    <n v="63326"/>
    <n v="706"/>
  </r>
  <r>
    <x v="17"/>
    <x v="7"/>
    <s v="44032061 - Logs, hemlock, nes (saw logs or veneer logs)"/>
    <x v="10"/>
    <n v="140436"/>
    <n v="1712"/>
  </r>
  <r>
    <x v="17"/>
    <x v="7"/>
    <s v="44032061 - Logs, hemlock, nes (saw logs or veneer logs)"/>
    <x v="7"/>
    <n v="871038"/>
    <n v="7543"/>
  </r>
  <r>
    <x v="17"/>
    <x v="7"/>
    <s v="44032061 - Logs, hemlock, nes (saw logs or veneer logs)"/>
    <x v="2"/>
    <n v="5297251"/>
    <n v="81288"/>
  </r>
  <r>
    <x v="17"/>
    <x v="7"/>
    <s v="44032062 - Logs, true fir (including balsam), nes (saw logs or veneer logs)"/>
    <x v="0"/>
    <n v="1382677"/>
    <n v="12783"/>
  </r>
  <r>
    <x v="17"/>
    <x v="7"/>
    <s v="44032062 - Logs, true fir (including balsam), nes (saw logs or veneer logs)"/>
    <x v="2"/>
    <n v="668010"/>
    <n v="5398"/>
  </r>
  <r>
    <x v="17"/>
    <x v="7"/>
    <s v="44032070 - Logs, cedar, nes (saw logs or veneer logs)"/>
    <x v="14"/>
    <n v="534800"/>
    <n v="1222"/>
  </r>
  <r>
    <x v="17"/>
    <x v="7"/>
    <s v="44032070 - Logs, cedar, nes (saw logs or veneer logs)"/>
    <x v="0"/>
    <n v="448831"/>
    <n v="3152"/>
  </r>
  <r>
    <x v="17"/>
    <x v="7"/>
    <s v="44032070 - Logs, cedar, nes (saw logs or veneer logs)"/>
    <x v="1"/>
    <n v="120071"/>
    <n v="1060"/>
  </r>
  <r>
    <x v="17"/>
    <x v="7"/>
    <s v="44032070 - Logs, cedar, nes (saw logs or veneer logs)"/>
    <x v="2"/>
    <n v="3635163"/>
    <n v="24092"/>
  </r>
  <r>
    <x v="17"/>
    <x v="7"/>
    <s v="44032080 - Logs, Douglas fir, nes (saw logs or veneer logs)"/>
    <x v="41"/>
    <n v="42891"/>
    <n v="49"/>
  </r>
  <r>
    <x v="17"/>
    <x v="7"/>
    <s v="44032080 - Logs, Douglas fir, nes (saw logs or veneer logs)"/>
    <x v="0"/>
    <n v="9708395"/>
    <n v="62904"/>
  </r>
  <r>
    <x v="17"/>
    <x v="7"/>
    <s v="44032080 - Logs, Douglas fir, nes (saw logs or veneer logs)"/>
    <x v="1"/>
    <n v="416421"/>
    <n v="4251"/>
  </r>
  <r>
    <x v="17"/>
    <x v="7"/>
    <s v="44032080 - Logs, Douglas fir, nes (saw logs or veneer logs)"/>
    <x v="7"/>
    <n v="251416"/>
    <n v="1990"/>
  </r>
  <r>
    <x v="17"/>
    <x v="7"/>
    <s v="44032080 - Logs, Douglas fir, nes (saw logs or veneer logs)"/>
    <x v="6"/>
    <n v="315408"/>
    <n v="1162"/>
  </r>
  <r>
    <x v="17"/>
    <x v="7"/>
    <s v="44032080 - Logs, Douglas fir, nes (saw logs or veneer logs)"/>
    <x v="3"/>
    <n v="21187"/>
    <n v="21"/>
  </r>
  <r>
    <x v="17"/>
    <x v="7"/>
    <s v="44032080 - Logs, Douglas fir, nes (saw logs or veneer logs)"/>
    <x v="2"/>
    <n v="11015574"/>
    <n v="102510"/>
  </r>
  <r>
    <x v="17"/>
    <x v="7"/>
    <s v="44032090 - Logs, coniferous (softwood), nes (saw logs or veneer logs)"/>
    <x v="2"/>
    <n v="472308"/>
    <n v="1953"/>
  </r>
  <r>
    <x v="17"/>
    <x v="7"/>
    <s v="44039100 - Logs, Oak (Quercus spp)"/>
    <x v="2"/>
    <n v="224181"/>
    <n v="1927"/>
  </r>
  <r>
    <x v="17"/>
    <x v="7"/>
    <s v="44039911 - Logs for pulping (pulpwood) poplar, aspen and cottonwood"/>
    <x v="2"/>
    <n v="7224"/>
    <n v="184"/>
  </r>
  <r>
    <x v="17"/>
    <x v="7"/>
    <s v="44039919 - Logs for pulping (pulpwood) non coniferous (hardwood), nes"/>
    <x v="2"/>
    <n v="97676"/>
    <n v="770"/>
  </r>
  <r>
    <x v="17"/>
    <x v="7"/>
    <s v="44039940 - Logs, poplar, aspen and cottonwood, nes (saw logs or veneer logs)"/>
    <x v="2"/>
    <n v="706248"/>
    <n v="2420"/>
  </r>
  <r>
    <x v="17"/>
    <x v="8"/>
    <s v="44032040 - Logs, spruce, nes (saw logs or veneer logs)"/>
    <x v="0"/>
    <n v="1012399"/>
    <n v="7705"/>
  </r>
  <r>
    <x v="17"/>
    <x v="8"/>
    <s v="44032040 - Logs, spruce, nes (saw logs or veneer logs)"/>
    <x v="7"/>
    <n v="157862"/>
    <n v="1931"/>
  </r>
  <r>
    <x v="17"/>
    <x v="8"/>
    <s v="44032040 - Logs, spruce, nes (saw logs or veneer logs)"/>
    <x v="2"/>
    <n v="314260"/>
    <n v="1437"/>
  </r>
  <r>
    <x v="17"/>
    <x v="8"/>
    <s v="44032050 - Logs, pine, nes (saw logs or veneer logs)"/>
    <x v="0"/>
    <n v="260"/>
    <n v="3"/>
  </r>
  <r>
    <x v="17"/>
    <x v="8"/>
    <s v="44032050 - Logs, pine, nes (saw logs or veneer logs)"/>
    <x v="2"/>
    <n v="988631"/>
    <n v="9611"/>
  </r>
  <r>
    <x v="17"/>
    <x v="8"/>
    <s v="44032061 - Logs, hemlock, nes (saw logs or veneer logs)"/>
    <x v="0"/>
    <n v="3613920"/>
    <n v="38315"/>
  </r>
  <r>
    <x v="17"/>
    <x v="8"/>
    <s v="44032061 - Logs, hemlock, nes (saw logs or veneer logs)"/>
    <x v="1"/>
    <n v="303229"/>
    <n v="4393"/>
  </r>
  <r>
    <x v="17"/>
    <x v="8"/>
    <s v="44032061 - Logs, hemlock, nes (saw logs or veneer logs)"/>
    <x v="7"/>
    <n v="1411181"/>
    <n v="20118"/>
  </r>
  <r>
    <x v="17"/>
    <x v="8"/>
    <s v="44032061 - Logs, hemlock, nes (saw logs or veneer logs)"/>
    <x v="6"/>
    <n v="7684"/>
    <n v="141"/>
  </r>
  <r>
    <x v="17"/>
    <x v="8"/>
    <s v="44032061 - Logs, hemlock, nes (saw logs or veneer logs)"/>
    <x v="2"/>
    <n v="4818819"/>
    <n v="65849"/>
  </r>
  <r>
    <x v="17"/>
    <x v="8"/>
    <s v="44032062 - Logs, true fir (including balsam), nes (saw logs or veneer logs)"/>
    <x v="0"/>
    <n v="652145"/>
    <n v="6548"/>
  </r>
  <r>
    <x v="17"/>
    <x v="8"/>
    <s v="44032062 - Logs, true fir (including balsam), nes (saw logs or veneer logs)"/>
    <x v="7"/>
    <n v="146557"/>
    <n v="1901"/>
  </r>
  <r>
    <x v="17"/>
    <x v="8"/>
    <s v="44032062 - Logs, true fir (including balsam), nes (saw logs or veneer logs)"/>
    <x v="2"/>
    <n v="288896"/>
    <n v="4116"/>
  </r>
  <r>
    <x v="17"/>
    <x v="8"/>
    <s v="44032070 - Logs, cedar, nes (saw logs or veneer logs)"/>
    <x v="0"/>
    <n v="707870"/>
    <n v="3754"/>
  </r>
  <r>
    <x v="17"/>
    <x v="8"/>
    <s v="44032070 - Logs, cedar, nes (saw logs or veneer logs)"/>
    <x v="7"/>
    <n v="310330"/>
    <n v="1358"/>
  </r>
  <r>
    <x v="17"/>
    <x v="8"/>
    <s v="44032070 - Logs, cedar, nes (saw logs or veneer logs)"/>
    <x v="6"/>
    <n v="166567"/>
    <n v="352"/>
  </r>
  <r>
    <x v="17"/>
    <x v="8"/>
    <s v="44032070 - Logs, cedar, nes (saw logs or veneer logs)"/>
    <x v="2"/>
    <n v="3066957"/>
    <n v="23871"/>
  </r>
  <r>
    <x v="17"/>
    <x v="8"/>
    <s v="44032080 - Logs, Douglas fir, nes (saw logs or veneer logs)"/>
    <x v="0"/>
    <n v="10880815"/>
    <n v="72824"/>
  </r>
  <r>
    <x v="17"/>
    <x v="8"/>
    <s v="44032080 - Logs, Douglas fir, nes (saw logs or veneer logs)"/>
    <x v="1"/>
    <n v="1100995"/>
    <n v="10937"/>
  </r>
  <r>
    <x v="17"/>
    <x v="8"/>
    <s v="44032080 - Logs, Douglas fir, nes (saw logs or veneer logs)"/>
    <x v="7"/>
    <n v="721847"/>
    <n v="3165"/>
  </r>
  <r>
    <x v="17"/>
    <x v="8"/>
    <s v="44032080 - Logs, Douglas fir, nes (saw logs or veneer logs)"/>
    <x v="6"/>
    <n v="14906"/>
    <n v="108"/>
  </r>
  <r>
    <x v="17"/>
    <x v="8"/>
    <s v="44032080 - Logs, Douglas fir, nes (saw logs or veneer logs)"/>
    <x v="2"/>
    <n v="17597964"/>
    <n v="163335"/>
  </r>
  <r>
    <x v="17"/>
    <x v="8"/>
    <s v="44032090 - Logs, coniferous (softwood), nes (saw logs or veneer logs)"/>
    <x v="2"/>
    <n v="462593"/>
    <n v="2081"/>
  </r>
  <r>
    <x v="17"/>
    <x v="8"/>
    <s v="44039911 - Logs for pulping (pulpwood) poplar, aspen and cottonwood"/>
    <x v="2"/>
    <n v="25254"/>
    <n v="252"/>
  </r>
  <r>
    <x v="17"/>
    <x v="8"/>
    <s v="44039919 - Logs for pulping (pulpwood) non coniferous (hardwood), nes"/>
    <x v="2"/>
    <n v="233660"/>
    <n v="2617"/>
  </r>
  <r>
    <x v="17"/>
    <x v="8"/>
    <s v="44039940 - Logs, poplar, aspen and cottonwood, nes (saw logs or veneer logs)"/>
    <x v="2"/>
    <n v="137126"/>
    <n v="1645"/>
  </r>
  <r>
    <x v="17"/>
    <x v="9"/>
    <s v="44032040 - Logs, spruce, nes (saw logs or veneer logs)"/>
    <x v="0"/>
    <n v="1120666"/>
    <n v="8111"/>
  </r>
  <r>
    <x v="17"/>
    <x v="9"/>
    <s v="44032040 - Logs, spruce, nes (saw logs or veneer logs)"/>
    <x v="1"/>
    <n v="150293"/>
    <n v="2660"/>
  </r>
  <r>
    <x v="17"/>
    <x v="9"/>
    <s v="44032040 - Logs, spruce, nes (saw logs or veneer logs)"/>
    <x v="7"/>
    <n v="691563"/>
    <n v="8484"/>
  </r>
  <r>
    <x v="17"/>
    <x v="9"/>
    <s v="44032040 - Logs, spruce, nes (saw logs or veneer logs)"/>
    <x v="2"/>
    <n v="387455"/>
    <n v="3579"/>
  </r>
  <r>
    <x v="17"/>
    <x v="9"/>
    <s v="44032050 - Logs, pine, nes (saw logs or veneer logs)"/>
    <x v="2"/>
    <n v="370975"/>
    <n v="3103"/>
  </r>
  <r>
    <x v="17"/>
    <x v="9"/>
    <s v="44032061 - Logs, hemlock, nes (saw logs or veneer logs)"/>
    <x v="0"/>
    <n v="3112083"/>
    <n v="32593"/>
  </r>
  <r>
    <x v="17"/>
    <x v="9"/>
    <s v="44032061 - Logs, hemlock, nes (saw logs or veneer logs)"/>
    <x v="1"/>
    <n v="1182796"/>
    <n v="17993"/>
  </r>
  <r>
    <x v="17"/>
    <x v="9"/>
    <s v="44032061 - Logs, hemlock, nes (saw logs or veneer logs)"/>
    <x v="7"/>
    <n v="2574383"/>
    <n v="35495"/>
  </r>
  <r>
    <x v="17"/>
    <x v="9"/>
    <s v="44032061 - Logs, hemlock, nes (saw logs or veneer logs)"/>
    <x v="2"/>
    <n v="5397437"/>
    <n v="83878"/>
  </r>
  <r>
    <x v="17"/>
    <x v="9"/>
    <s v="44032062 - Logs, true fir (including balsam), nes (saw logs or veneer logs)"/>
    <x v="0"/>
    <n v="815048"/>
    <n v="7703"/>
  </r>
  <r>
    <x v="17"/>
    <x v="9"/>
    <s v="44032062 - Logs, true fir (including balsam), nes (saw logs or veneer logs)"/>
    <x v="1"/>
    <n v="1137925"/>
    <n v="22134"/>
  </r>
  <r>
    <x v="17"/>
    <x v="9"/>
    <s v="44032062 - Logs, true fir (including balsam), nes (saw logs or veneer logs)"/>
    <x v="2"/>
    <n v="393181"/>
    <n v="4382"/>
  </r>
  <r>
    <x v="17"/>
    <x v="9"/>
    <s v="44032070 - Logs, cedar, nes (saw logs or veneer logs)"/>
    <x v="0"/>
    <n v="2275213"/>
    <n v="20123"/>
  </r>
  <r>
    <x v="17"/>
    <x v="9"/>
    <s v="44032070 - Logs, cedar, nes (saw logs or veneer logs)"/>
    <x v="7"/>
    <n v="76409"/>
    <n v="322"/>
  </r>
  <r>
    <x v="17"/>
    <x v="9"/>
    <s v="44032070 - Logs, cedar, nes (saw logs or veneer logs)"/>
    <x v="6"/>
    <n v="36984"/>
    <n v="211"/>
  </r>
  <r>
    <x v="17"/>
    <x v="9"/>
    <s v="44032070 - Logs, cedar, nes (saw logs or veneer logs)"/>
    <x v="2"/>
    <n v="2361310"/>
    <n v="19413"/>
  </r>
  <r>
    <x v="17"/>
    <x v="9"/>
    <s v="44032080 - Logs, Douglas fir, nes (saw logs or veneer logs)"/>
    <x v="0"/>
    <n v="12416103"/>
    <n v="82140"/>
  </r>
  <r>
    <x v="17"/>
    <x v="9"/>
    <s v="44032080 - Logs, Douglas fir, nes (saw logs or veneer logs)"/>
    <x v="1"/>
    <n v="329537"/>
    <n v="3875"/>
  </r>
  <r>
    <x v="17"/>
    <x v="9"/>
    <s v="44032080 - Logs, Douglas fir, nes (saw logs or veneer logs)"/>
    <x v="7"/>
    <n v="405089"/>
    <n v="2140"/>
  </r>
  <r>
    <x v="17"/>
    <x v="9"/>
    <s v="44032080 - Logs, Douglas fir, nes (saw logs or veneer logs)"/>
    <x v="6"/>
    <n v="319924"/>
    <n v="1337"/>
  </r>
  <r>
    <x v="17"/>
    <x v="9"/>
    <s v="44032080 - Logs, Douglas fir, nes (saw logs or veneer logs)"/>
    <x v="2"/>
    <n v="19646416"/>
    <n v="206647"/>
  </r>
  <r>
    <x v="17"/>
    <x v="9"/>
    <s v="44032090 - Logs, coniferous (softwood), nes (saw logs or veneer logs)"/>
    <x v="2"/>
    <n v="698184"/>
    <n v="2690"/>
  </r>
  <r>
    <x v="17"/>
    <x v="9"/>
    <s v="44039911 - Logs for pulping (pulpwood) poplar, aspen and cottonwood"/>
    <x v="2"/>
    <n v="63269"/>
    <n v="854"/>
  </r>
  <r>
    <x v="17"/>
    <x v="9"/>
    <s v="44039919 - Logs for pulping (pulpwood) non coniferous (hardwood), nes"/>
    <x v="2"/>
    <n v="186231"/>
    <n v="1879"/>
  </r>
  <r>
    <x v="17"/>
    <x v="9"/>
    <s v="44039930 - Logs, maple, nes (saw logs or veneer logs)"/>
    <x v="2"/>
    <n v="11187"/>
    <n v="5"/>
  </r>
  <r>
    <x v="17"/>
    <x v="9"/>
    <s v="44039940 - Logs, poplar, aspen and cottonwood, nes (saw logs or veneer logs)"/>
    <x v="2"/>
    <n v="28969"/>
    <n v="736"/>
  </r>
  <r>
    <x v="17"/>
    <x v="9"/>
    <s v="44039990 - Logs, non-coniferous (hardwood) nes (saw logs or veneer logs)"/>
    <x v="0"/>
    <n v="400"/>
    <n v="0"/>
  </r>
  <r>
    <x v="17"/>
    <x v="10"/>
    <s v="44032031 - Logs for pulping (pulpwood) balsam, fir and spruce"/>
    <x v="7"/>
    <n v="128205"/>
    <n v="1631"/>
  </r>
  <r>
    <x v="17"/>
    <x v="10"/>
    <s v="44032039 - Logs for pulping (pulpwood) softwood, nes"/>
    <x v="2"/>
    <n v="2486"/>
    <n v="3"/>
  </r>
  <r>
    <x v="17"/>
    <x v="10"/>
    <s v="44032040 - Logs, spruce, nes (saw logs or veneer logs)"/>
    <x v="0"/>
    <n v="743186"/>
    <n v="8377"/>
  </r>
  <r>
    <x v="17"/>
    <x v="10"/>
    <s v="44032040 - Logs, spruce, nes (saw logs or veneer logs)"/>
    <x v="7"/>
    <n v="1259233"/>
    <n v="16005"/>
  </r>
  <r>
    <x v="17"/>
    <x v="10"/>
    <s v="44032040 - Logs, spruce, nes (saw logs or veneer logs)"/>
    <x v="2"/>
    <n v="608123"/>
    <n v="3470"/>
  </r>
  <r>
    <x v="17"/>
    <x v="10"/>
    <s v="44032050 - Logs, pine, nes (saw logs or veneer logs)"/>
    <x v="2"/>
    <n v="266991"/>
    <n v="1209"/>
  </r>
  <r>
    <x v="17"/>
    <x v="10"/>
    <s v="44032061 - Logs, hemlock, nes (saw logs or veneer logs)"/>
    <x v="0"/>
    <n v="2345458"/>
    <n v="26815"/>
  </r>
  <r>
    <x v="17"/>
    <x v="10"/>
    <s v="44032061 - Logs, hemlock, nes (saw logs or veneer logs)"/>
    <x v="1"/>
    <n v="18715"/>
    <n v="355"/>
  </r>
  <r>
    <x v="17"/>
    <x v="10"/>
    <s v="44032061 - Logs, hemlock, nes (saw logs or veneer logs)"/>
    <x v="7"/>
    <n v="1479823"/>
    <n v="21914"/>
  </r>
  <r>
    <x v="17"/>
    <x v="10"/>
    <s v="44032061 - Logs, hemlock, nes (saw logs or veneer logs)"/>
    <x v="2"/>
    <n v="4157220"/>
    <n v="63095"/>
  </r>
  <r>
    <x v="17"/>
    <x v="10"/>
    <s v="44032062 - Logs, true fir (including balsam), nes (saw logs or veneer logs)"/>
    <x v="0"/>
    <n v="782318"/>
    <n v="8870"/>
  </r>
  <r>
    <x v="17"/>
    <x v="10"/>
    <s v="44032062 - Logs, true fir (including balsam), nes (saw logs or veneer logs)"/>
    <x v="7"/>
    <n v="65153"/>
    <n v="931"/>
  </r>
  <r>
    <x v="17"/>
    <x v="10"/>
    <s v="44032062 - Logs, true fir (including balsam), nes (saw logs or veneer logs)"/>
    <x v="2"/>
    <n v="828966"/>
    <n v="10411"/>
  </r>
  <r>
    <x v="17"/>
    <x v="10"/>
    <s v="44032070 - Logs, cedar, nes (saw logs or veneer logs)"/>
    <x v="0"/>
    <n v="950581"/>
    <n v="3747"/>
  </r>
  <r>
    <x v="17"/>
    <x v="10"/>
    <s v="44032070 - Logs, cedar, nes (saw logs or veneer logs)"/>
    <x v="1"/>
    <n v="91324"/>
    <n v="242"/>
  </r>
  <r>
    <x v="17"/>
    <x v="10"/>
    <s v="44032070 - Logs, cedar, nes (saw logs or veneer logs)"/>
    <x v="7"/>
    <n v="341160"/>
    <n v="1536"/>
  </r>
  <r>
    <x v="17"/>
    <x v="10"/>
    <s v="44032070 - Logs, cedar, nes (saw logs or veneer logs)"/>
    <x v="2"/>
    <n v="1665092"/>
    <n v="12714"/>
  </r>
  <r>
    <x v="17"/>
    <x v="10"/>
    <s v="44032080 - Logs, Douglas fir, nes (saw logs or veneer logs)"/>
    <x v="0"/>
    <n v="16007082"/>
    <n v="112631"/>
  </r>
  <r>
    <x v="17"/>
    <x v="10"/>
    <s v="44032080 - Logs, Douglas fir, nes (saw logs or veneer logs)"/>
    <x v="1"/>
    <n v="175750"/>
    <n v="2032"/>
  </r>
  <r>
    <x v="17"/>
    <x v="10"/>
    <s v="44032080 - Logs, Douglas fir, nes (saw logs or veneer logs)"/>
    <x v="7"/>
    <n v="177529"/>
    <n v="1323"/>
  </r>
  <r>
    <x v="17"/>
    <x v="10"/>
    <s v="44032080 - Logs, Douglas fir, nes (saw logs or veneer logs)"/>
    <x v="2"/>
    <n v="16503838"/>
    <n v="138700"/>
  </r>
  <r>
    <x v="17"/>
    <x v="10"/>
    <s v="44032090 - Logs, coniferous (softwood), nes (saw logs or veneer logs)"/>
    <x v="2"/>
    <n v="499615"/>
    <n v="1993"/>
  </r>
  <r>
    <x v="17"/>
    <x v="10"/>
    <s v="44039911 - Logs for pulping (pulpwood) poplar, aspen and cottonwood"/>
    <x v="2"/>
    <n v="43978"/>
    <n v="218"/>
  </r>
  <r>
    <x v="17"/>
    <x v="10"/>
    <s v="44039919 - Logs for pulping (pulpwood) non coniferous (hardwood), nes"/>
    <x v="2"/>
    <n v="117565"/>
    <n v="1128"/>
  </r>
  <r>
    <x v="17"/>
    <x v="10"/>
    <s v="44039940 - Logs, poplar, aspen and cottonwood, nes (saw logs or veneer logs)"/>
    <x v="2"/>
    <n v="22444"/>
    <n v="552"/>
  </r>
  <r>
    <x v="17"/>
    <x v="11"/>
    <s v="44032040 - Logs, spruce, nes (saw logs or veneer logs)"/>
    <x v="0"/>
    <n v="2311239"/>
    <n v="14673"/>
  </r>
  <r>
    <x v="17"/>
    <x v="11"/>
    <s v="44032040 - Logs, spruce, nes (saw logs or veneer logs)"/>
    <x v="7"/>
    <n v="6500"/>
    <n v="107"/>
  </r>
  <r>
    <x v="17"/>
    <x v="11"/>
    <s v="44032040 - Logs, spruce, nes (saw logs or veneer logs)"/>
    <x v="2"/>
    <n v="96393"/>
    <n v="475"/>
  </r>
  <r>
    <x v="17"/>
    <x v="11"/>
    <s v="44032050 - Logs, pine, nes (saw logs or veneer logs)"/>
    <x v="2"/>
    <n v="454792"/>
    <n v="3879"/>
  </r>
  <r>
    <x v="17"/>
    <x v="11"/>
    <s v="44032061 - Logs, hemlock, nes (saw logs or veneer logs)"/>
    <x v="0"/>
    <n v="3709243"/>
    <n v="40204"/>
  </r>
  <r>
    <x v="17"/>
    <x v="11"/>
    <s v="44032061 - Logs, hemlock, nes (saw logs or veneer logs)"/>
    <x v="1"/>
    <n v="144263"/>
    <n v="2090"/>
  </r>
  <r>
    <x v="17"/>
    <x v="11"/>
    <s v="44032061 - Logs, hemlock, nes (saw logs or veneer logs)"/>
    <x v="7"/>
    <n v="793960"/>
    <n v="10942"/>
  </r>
  <r>
    <x v="17"/>
    <x v="11"/>
    <s v="44032061 - Logs, hemlock, nes (saw logs or veneer logs)"/>
    <x v="6"/>
    <n v="21911"/>
    <n v="272"/>
  </r>
  <r>
    <x v="17"/>
    <x v="11"/>
    <s v="44032061 - Logs, hemlock, nes (saw logs or veneer logs)"/>
    <x v="2"/>
    <n v="3705956"/>
    <n v="52844"/>
  </r>
  <r>
    <x v="17"/>
    <x v="11"/>
    <s v="44032062 - Logs, true fir (including balsam), nes (saw logs or veneer logs)"/>
    <x v="0"/>
    <n v="2007659"/>
    <n v="19480"/>
  </r>
  <r>
    <x v="17"/>
    <x v="11"/>
    <s v="44032062 - Logs, true fir (including balsam), nes (saw logs or veneer logs)"/>
    <x v="2"/>
    <n v="832279"/>
    <n v="7788"/>
  </r>
  <r>
    <x v="17"/>
    <x v="11"/>
    <s v="44032070 - Logs, cedar, nes (saw logs or veneer logs)"/>
    <x v="0"/>
    <n v="580762"/>
    <n v="4352"/>
  </r>
  <r>
    <x v="17"/>
    <x v="11"/>
    <s v="44032070 - Logs, cedar, nes (saw logs or veneer logs)"/>
    <x v="7"/>
    <n v="455903"/>
    <n v="2241"/>
  </r>
  <r>
    <x v="17"/>
    <x v="11"/>
    <s v="44032070 - Logs, cedar, nes (saw logs or veneer logs)"/>
    <x v="6"/>
    <n v="162177"/>
    <n v="949"/>
  </r>
  <r>
    <x v="17"/>
    <x v="11"/>
    <s v="44032070 - Logs, cedar, nes (saw logs or veneer logs)"/>
    <x v="2"/>
    <n v="1806010"/>
    <n v="13813"/>
  </r>
  <r>
    <x v="17"/>
    <x v="11"/>
    <s v="44032080 - Logs, Douglas fir, nes (saw logs or veneer logs)"/>
    <x v="15"/>
    <n v="64484"/>
    <n v="583"/>
  </r>
  <r>
    <x v="17"/>
    <x v="11"/>
    <s v="44032080 - Logs, Douglas fir, nes (saw logs or veneer logs)"/>
    <x v="0"/>
    <n v="9091691"/>
    <n v="66074"/>
  </r>
  <r>
    <x v="17"/>
    <x v="11"/>
    <s v="44032080 - Logs, Douglas fir, nes (saw logs or veneer logs)"/>
    <x v="1"/>
    <n v="58423"/>
    <n v="574"/>
  </r>
  <r>
    <x v="17"/>
    <x v="11"/>
    <s v="44032080 - Logs, Douglas fir, nes (saw logs or veneer logs)"/>
    <x v="7"/>
    <n v="373877"/>
    <n v="2825"/>
  </r>
  <r>
    <x v="17"/>
    <x v="11"/>
    <s v="44032080 - Logs, Douglas fir, nes (saw logs or veneer logs)"/>
    <x v="6"/>
    <n v="238624"/>
    <n v="932"/>
  </r>
  <r>
    <x v="17"/>
    <x v="11"/>
    <s v="44032080 - Logs, Douglas fir, nes (saw logs or veneer logs)"/>
    <x v="2"/>
    <n v="13711150"/>
    <n v="126545"/>
  </r>
  <r>
    <x v="17"/>
    <x v="11"/>
    <s v="44032090 - Logs, coniferous (softwood), nes (saw logs or veneer logs)"/>
    <x v="2"/>
    <n v="567454"/>
    <n v="2259"/>
  </r>
  <r>
    <x v="17"/>
    <x v="11"/>
    <s v="44039911 - Logs for pulping (pulpwood) poplar, aspen and cottonwood"/>
    <x v="20"/>
    <n v="1911"/>
    <n v="15"/>
  </r>
  <r>
    <x v="17"/>
    <x v="11"/>
    <s v="44039911 - Logs for pulping (pulpwood) poplar, aspen and cottonwood"/>
    <x v="2"/>
    <n v="52715"/>
    <n v="210"/>
  </r>
  <r>
    <x v="17"/>
    <x v="11"/>
    <s v="44039919 - Logs for pulping (pulpwood) non coniferous (hardwood), nes"/>
    <x v="2"/>
    <n v="147051"/>
    <n v="1440"/>
  </r>
  <r>
    <x v="17"/>
    <x v="11"/>
    <s v="44039930 - Logs, maple, nes (saw logs or veneer logs)"/>
    <x v="2"/>
    <n v="11842"/>
    <n v="15"/>
  </r>
  <r>
    <x v="17"/>
    <x v="11"/>
    <s v="44039940 - Logs, poplar, aspen and cottonwood, nes (saw logs or veneer logs)"/>
    <x v="2"/>
    <n v="50684"/>
    <n v="670"/>
  </r>
  <r>
    <x v="18"/>
    <x v="0"/>
    <s v="44032031 - Logs for pulping (pulpwood) balsam, fir and spruce"/>
    <x v="7"/>
    <n v="15652"/>
    <n v="244"/>
  </r>
  <r>
    <x v="18"/>
    <x v="0"/>
    <s v="44032040 - Logs, spruce, nes (saw logs or veneer logs)"/>
    <x v="0"/>
    <n v="282008"/>
    <n v="3545"/>
  </r>
  <r>
    <x v="18"/>
    <x v="0"/>
    <s v="44032040 - Logs, spruce, nes (saw logs or veneer logs)"/>
    <x v="7"/>
    <n v="142075"/>
    <n v="1787"/>
  </r>
  <r>
    <x v="18"/>
    <x v="0"/>
    <s v="44032040 - Logs, spruce, nes (saw logs or veneer logs)"/>
    <x v="2"/>
    <n v="124537"/>
    <n v="452"/>
  </r>
  <r>
    <x v="18"/>
    <x v="0"/>
    <s v="44032050 - Logs, pine, nes (saw logs or veneer logs)"/>
    <x v="2"/>
    <n v="629146"/>
    <n v="5634"/>
  </r>
  <r>
    <x v="18"/>
    <x v="0"/>
    <s v="44032061 - Logs, hemlock, nes (saw logs or veneer logs)"/>
    <x v="0"/>
    <n v="750440"/>
    <n v="8867"/>
  </r>
  <r>
    <x v="18"/>
    <x v="0"/>
    <s v="44032061 - Logs, hemlock, nes (saw logs or veneer logs)"/>
    <x v="1"/>
    <n v="118667"/>
    <n v="1344"/>
  </r>
  <r>
    <x v="18"/>
    <x v="0"/>
    <s v="44032061 - Logs, hemlock, nes (saw logs or veneer logs)"/>
    <x v="7"/>
    <n v="285668"/>
    <n v="3977"/>
  </r>
  <r>
    <x v="18"/>
    <x v="0"/>
    <s v="44032061 - Logs, hemlock, nes (saw logs or veneer logs)"/>
    <x v="2"/>
    <n v="5263769"/>
    <n v="73672"/>
  </r>
  <r>
    <x v="18"/>
    <x v="0"/>
    <s v="44032062 - Logs, true fir (including balsam), nes (saw logs or veneer logs)"/>
    <x v="0"/>
    <n v="1121696"/>
    <n v="12143"/>
  </r>
  <r>
    <x v="18"/>
    <x v="0"/>
    <s v="44032062 - Logs, true fir (including balsam), nes (saw logs or veneer logs)"/>
    <x v="2"/>
    <n v="353896"/>
    <n v="3232"/>
  </r>
  <r>
    <x v="18"/>
    <x v="0"/>
    <s v="44032070 - Logs, cedar, nes (saw logs or veneer logs)"/>
    <x v="0"/>
    <n v="1149179"/>
    <n v="8358"/>
  </r>
  <r>
    <x v="18"/>
    <x v="0"/>
    <s v="44032070 - Logs, cedar, nes (saw logs or veneer logs)"/>
    <x v="1"/>
    <n v="36033"/>
    <n v="415"/>
  </r>
  <r>
    <x v="18"/>
    <x v="0"/>
    <s v="44032070 - Logs, cedar, nes (saw logs or veneer logs)"/>
    <x v="7"/>
    <n v="181891"/>
    <n v="799"/>
  </r>
  <r>
    <x v="18"/>
    <x v="0"/>
    <s v="44032070 - Logs, cedar, nes (saw logs or veneer logs)"/>
    <x v="2"/>
    <n v="2309812"/>
    <n v="18887"/>
  </r>
  <r>
    <x v="18"/>
    <x v="0"/>
    <s v="44032080 - Logs, Douglas fir, nes (saw logs or veneer logs)"/>
    <x v="0"/>
    <n v="8618899"/>
    <n v="60786"/>
  </r>
  <r>
    <x v="18"/>
    <x v="0"/>
    <s v="44032080 - Logs, Douglas fir, nes (saw logs or veneer logs)"/>
    <x v="7"/>
    <n v="379781"/>
    <n v="2373"/>
  </r>
  <r>
    <x v="18"/>
    <x v="0"/>
    <s v="44032080 - Logs, Douglas fir, nes (saw logs or veneer logs)"/>
    <x v="6"/>
    <n v="232320"/>
    <n v="958"/>
  </r>
  <r>
    <x v="18"/>
    <x v="0"/>
    <s v="44032080 - Logs, Douglas fir, nes (saw logs or veneer logs)"/>
    <x v="2"/>
    <n v="12290038"/>
    <n v="95905"/>
  </r>
  <r>
    <x v="18"/>
    <x v="0"/>
    <s v="44032090 - Logs, coniferous (softwood), nes (saw logs or veneer logs)"/>
    <x v="2"/>
    <n v="462220"/>
    <n v="2166"/>
  </r>
  <r>
    <x v="18"/>
    <x v="0"/>
    <s v="44039911 - Logs for pulping (pulpwood) poplar, aspen and cottonwood"/>
    <x v="2"/>
    <n v="32676"/>
    <n v="147"/>
  </r>
  <r>
    <x v="18"/>
    <x v="0"/>
    <s v="44039919 - Logs for pulping (pulpwood) non coniferous (hardwood), nes"/>
    <x v="2"/>
    <n v="145542"/>
    <n v="1443"/>
  </r>
  <r>
    <x v="18"/>
    <x v="0"/>
    <s v="44039940 - Logs, poplar, aspen and cottonwood, nes (saw logs or veneer logs)"/>
    <x v="2"/>
    <n v="114076"/>
    <n v="1277"/>
  </r>
  <r>
    <x v="18"/>
    <x v="0"/>
    <s v="44039990 - Logs, non-coniferous (hardwood) nes (saw logs or veneer logs)"/>
    <x v="7"/>
    <n v="27140"/>
    <n v="402"/>
  </r>
  <r>
    <x v="18"/>
    <x v="1"/>
    <s v="44032040 - Logs, spruce, nes (saw logs or veneer logs)"/>
    <x v="0"/>
    <n v="890428"/>
    <n v="6346"/>
  </r>
  <r>
    <x v="18"/>
    <x v="1"/>
    <s v="44032040 - Logs, spruce, nes (saw logs or veneer logs)"/>
    <x v="7"/>
    <n v="123238"/>
    <n v="1572"/>
  </r>
  <r>
    <x v="18"/>
    <x v="1"/>
    <s v="44032040 - Logs, spruce, nes (saw logs or veneer logs)"/>
    <x v="2"/>
    <n v="218716"/>
    <n v="2124"/>
  </r>
  <r>
    <x v="18"/>
    <x v="1"/>
    <s v="44032050 - Logs, pine, nes (saw logs or veneer logs)"/>
    <x v="0"/>
    <n v="78"/>
    <n v="1"/>
  </r>
  <r>
    <x v="18"/>
    <x v="1"/>
    <s v="44032050 - Logs, pine, nes (saw logs or veneer logs)"/>
    <x v="7"/>
    <n v="14942"/>
    <n v="236"/>
  </r>
  <r>
    <x v="18"/>
    <x v="1"/>
    <s v="44032050 - Logs, pine, nes (saw logs or veneer logs)"/>
    <x v="2"/>
    <n v="170152"/>
    <n v="1287"/>
  </r>
  <r>
    <x v="18"/>
    <x v="1"/>
    <s v="44032061 - Logs, hemlock, nes (saw logs or veneer logs)"/>
    <x v="0"/>
    <n v="2930745"/>
    <n v="32900"/>
  </r>
  <r>
    <x v="18"/>
    <x v="1"/>
    <s v="44032061 - Logs, hemlock, nes (saw logs or veneer logs)"/>
    <x v="1"/>
    <n v="183210"/>
    <n v="1455"/>
  </r>
  <r>
    <x v="18"/>
    <x v="1"/>
    <s v="44032061 - Logs, hemlock, nes (saw logs or veneer logs)"/>
    <x v="7"/>
    <n v="1376266"/>
    <n v="20543"/>
  </r>
  <r>
    <x v="18"/>
    <x v="1"/>
    <s v="44032061 - Logs, hemlock, nes (saw logs or veneer logs)"/>
    <x v="2"/>
    <n v="4903973"/>
    <n v="72720"/>
  </r>
  <r>
    <x v="18"/>
    <x v="1"/>
    <s v="44032062 - Logs, true fir (including balsam), nes (saw logs or veneer logs)"/>
    <x v="0"/>
    <n v="1823072"/>
    <n v="18042"/>
  </r>
  <r>
    <x v="18"/>
    <x v="1"/>
    <s v="44032062 - Logs, true fir (including balsam), nes (saw logs or veneer logs)"/>
    <x v="7"/>
    <n v="62758"/>
    <n v="438"/>
  </r>
  <r>
    <x v="18"/>
    <x v="1"/>
    <s v="44032062 - Logs, true fir (including balsam), nes (saw logs or veneer logs)"/>
    <x v="2"/>
    <n v="152726"/>
    <n v="2146"/>
  </r>
  <r>
    <x v="18"/>
    <x v="1"/>
    <s v="44032070 - Logs, cedar, nes (saw logs or veneer logs)"/>
    <x v="0"/>
    <n v="1042992"/>
    <n v="6495"/>
  </r>
  <r>
    <x v="18"/>
    <x v="1"/>
    <s v="44032070 - Logs, cedar, nes (saw logs or veneer logs)"/>
    <x v="7"/>
    <n v="169217"/>
    <n v="857"/>
  </r>
  <r>
    <x v="18"/>
    <x v="1"/>
    <s v="44032070 - Logs, cedar, nes (saw logs or veneer logs)"/>
    <x v="2"/>
    <n v="1937392"/>
    <n v="14850"/>
  </r>
  <r>
    <x v="18"/>
    <x v="1"/>
    <s v="44032080 - Logs, Douglas fir, nes (saw logs or veneer logs)"/>
    <x v="0"/>
    <n v="11864122"/>
    <n v="84248"/>
  </r>
  <r>
    <x v="18"/>
    <x v="1"/>
    <s v="44032080 - Logs, Douglas fir, nes (saw logs or veneer logs)"/>
    <x v="1"/>
    <n v="113747"/>
    <n v="1424"/>
  </r>
  <r>
    <x v="18"/>
    <x v="1"/>
    <s v="44032080 - Logs, Douglas fir, nes (saw logs or veneer logs)"/>
    <x v="7"/>
    <n v="790813"/>
    <n v="4755"/>
  </r>
  <r>
    <x v="18"/>
    <x v="1"/>
    <s v="44032080 - Logs, Douglas fir, nes (saw logs or veneer logs)"/>
    <x v="6"/>
    <n v="224804"/>
    <n v="911"/>
  </r>
  <r>
    <x v="18"/>
    <x v="1"/>
    <s v="44032080 - Logs, Douglas fir, nes (saw logs or veneer logs)"/>
    <x v="2"/>
    <n v="16914670"/>
    <n v="151225"/>
  </r>
  <r>
    <x v="18"/>
    <x v="1"/>
    <s v="44032090 - Logs, coniferous (softwood), nes (saw logs or veneer logs)"/>
    <x v="2"/>
    <n v="211165"/>
    <n v="1100"/>
  </r>
  <r>
    <x v="18"/>
    <x v="1"/>
    <s v="44039919 - Logs for pulping (pulpwood) non coniferous (hardwood), nes"/>
    <x v="2"/>
    <n v="147888"/>
    <n v="1474"/>
  </r>
  <r>
    <x v="18"/>
    <x v="1"/>
    <s v="44039930 - Logs, maple, nes (saw logs or veneer logs)"/>
    <x v="1"/>
    <n v="4800"/>
    <n v="56"/>
  </r>
  <r>
    <x v="18"/>
    <x v="1"/>
    <s v="44039930 - Logs, maple, nes (saw logs or veneer logs)"/>
    <x v="2"/>
    <n v="12138"/>
    <n v="5"/>
  </r>
  <r>
    <x v="18"/>
    <x v="1"/>
    <s v="44039940 - Logs, poplar, aspen and cottonwood, nes (saw logs or veneer logs)"/>
    <x v="2"/>
    <n v="49242"/>
    <n v="1054"/>
  </r>
  <r>
    <x v="18"/>
    <x v="1"/>
    <s v="44039990 - Logs, non-coniferous (hardwood) nes (saw logs or veneer logs)"/>
    <x v="1"/>
    <n v="63221"/>
    <n v="173"/>
  </r>
  <r>
    <x v="18"/>
    <x v="1"/>
    <s v="44039990 - Logs, non-coniferous (hardwood) nes (saw logs or veneer logs)"/>
    <x v="2"/>
    <n v="33989"/>
    <n v="370"/>
  </r>
  <r>
    <x v="18"/>
    <x v="2"/>
    <s v="44032039 - Logs for pulping (pulpwood) softwood, nes"/>
    <x v="2"/>
    <n v="5613"/>
    <n v="244"/>
  </r>
  <r>
    <x v="18"/>
    <x v="2"/>
    <s v="44032040 - Logs, spruce, nes (saw logs or veneer logs)"/>
    <x v="0"/>
    <n v="423995"/>
    <n v="4156"/>
  </r>
  <r>
    <x v="18"/>
    <x v="2"/>
    <s v="44032040 - Logs, spruce, nes (saw logs or veneer logs)"/>
    <x v="1"/>
    <n v="6442"/>
    <n v="95"/>
  </r>
  <r>
    <x v="18"/>
    <x v="2"/>
    <s v="44032040 - Logs, spruce, nes (saw logs or veneer logs)"/>
    <x v="7"/>
    <n v="321801"/>
    <n v="3984"/>
  </r>
  <r>
    <x v="18"/>
    <x v="2"/>
    <s v="44032040 - Logs, spruce, nes (saw logs or veneer logs)"/>
    <x v="2"/>
    <n v="128794"/>
    <n v="1222"/>
  </r>
  <r>
    <x v="18"/>
    <x v="2"/>
    <s v="44032050 - Logs, pine, nes (saw logs or veneer logs)"/>
    <x v="2"/>
    <n v="955664"/>
    <n v="8342"/>
  </r>
  <r>
    <x v="18"/>
    <x v="2"/>
    <s v="44032061 - Logs, hemlock, nes (saw logs or veneer logs)"/>
    <x v="0"/>
    <n v="1337492"/>
    <n v="13549"/>
  </r>
  <r>
    <x v="18"/>
    <x v="2"/>
    <s v="44032061 - Logs, hemlock, nes (saw logs or veneer logs)"/>
    <x v="1"/>
    <n v="123939"/>
    <n v="1812"/>
  </r>
  <r>
    <x v="18"/>
    <x v="2"/>
    <s v="44032061 - Logs, hemlock, nes (saw logs or veneer logs)"/>
    <x v="7"/>
    <n v="839794"/>
    <n v="11611"/>
  </r>
  <r>
    <x v="18"/>
    <x v="2"/>
    <s v="44032061 - Logs, hemlock, nes (saw logs or veneer logs)"/>
    <x v="6"/>
    <n v="15580"/>
    <n v="257"/>
  </r>
  <r>
    <x v="18"/>
    <x v="2"/>
    <s v="44032061 - Logs, hemlock, nes (saw logs or veneer logs)"/>
    <x v="2"/>
    <n v="5467122"/>
    <n v="58593"/>
  </r>
  <r>
    <x v="18"/>
    <x v="2"/>
    <s v="44032062 - Logs, true fir (including balsam), nes (saw logs or veneer logs)"/>
    <x v="0"/>
    <n v="2007617"/>
    <n v="16470"/>
  </r>
  <r>
    <x v="18"/>
    <x v="2"/>
    <s v="44032062 - Logs, true fir (including balsam), nes (saw logs or veneer logs)"/>
    <x v="7"/>
    <n v="13859"/>
    <n v="159"/>
  </r>
  <r>
    <x v="18"/>
    <x v="2"/>
    <s v="44032062 - Logs, true fir (including balsam), nes (saw logs or veneer logs)"/>
    <x v="2"/>
    <n v="356456"/>
    <n v="3290"/>
  </r>
  <r>
    <x v="18"/>
    <x v="2"/>
    <s v="44032070 - Logs, cedar, nes (saw logs or veneer logs)"/>
    <x v="37"/>
    <n v="46493"/>
    <n v="78"/>
  </r>
  <r>
    <x v="18"/>
    <x v="2"/>
    <s v="44032070 - Logs, cedar, nes (saw logs or veneer logs)"/>
    <x v="0"/>
    <n v="203003"/>
    <n v="1733"/>
  </r>
  <r>
    <x v="18"/>
    <x v="2"/>
    <s v="44032070 - Logs, cedar, nes (saw logs or veneer logs)"/>
    <x v="1"/>
    <n v="108454"/>
    <n v="492"/>
  </r>
  <r>
    <x v="18"/>
    <x v="2"/>
    <s v="44032070 - Logs, cedar, nes (saw logs or veneer logs)"/>
    <x v="6"/>
    <n v="76396"/>
    <n v="753"/>
  </r>
  <r>
    <x v="18"/>
    <x v="2"/>
    <s v="44032070 - Logs, cedar, nes (saw logs or veneer logs)"/>
    <x v="2"/>
    <n v="1942953"/>
    <n v="13014"/>
  </r>
  <r>
    <x v="18"/>
    <x v="2"/>
    <s v="44032080 - Logs, Douglas fir, nes (saw logs or veneer logs)"/>
    <x v="0"/>
    <n v="16499669"/>
    <n v="100873"/>
  </r>
  <r>
    <x v="18"/>
    <x v="2"/>
    <s v="44032080 - Logs, Douglas fir, nes (saw logs or veneer logs)"/>
    <x v="1"/>
    <n v="58006"/>
    <n v="698"/>
  </r>
  <r>
    <x v="18"/>
    <x v="2"/>
    <s v="44032080 - Logs, Douglas fir, nes (saw logs or veneer logs)"/>
    <x v="7"/>
    <n v="586065"/>
    <n v="3440"/>
  </r>
  <r>
    <x v="18"/>
    <x v="2"/>
    <s v="44032080 - Logs, Douglas fir, nes (saw logs or veneer logs)"/>
    <x v="6"/>
    <n v="209513"/>
    <n v="946"/>
  </r>
  <r>
    <x v="18"/>
    <x v="2"/>
    <s v="44032080 - Logs, Douglas fir, nes (saw logs or veneer logs)"/>
    <x v="2"/>
    <n v="13705919"/>
    <n v="131348"/>
  </r>
  <r>
    <x v="18"/>
    <x v="2"/>
    <s v="44032090 - Logs, coniferous (softwood), nes (saw logs or veneer logs)"/>
    <x v="0"/>
    <n v="29999"/>
    <n v="399"/>
  </r>
  <r>
    <x v="18"/>
    <x v="2"/>
    <s v="44032090 - Logs, coniferous (softwood), nes (saw logs or veneer logs)"/>
    <x v="2"/>
    <n v="346374"/>
    <n v="1616"/>
  </r>
  <r>
    <x v="18"/>
    <x v="2"/>
    <s v="44039911 - Logs for pulping (pulpwood) poplar, aspen and cottonwood"/>
    <x v="2"/>
    <n v="4668"/>
    <n v="21"/>
  </r>
  <r>
    <x v="18"/>
    <x v="2"/>
    <s v="44039919 - Logs for pulping (pulpwood) non coniferous (hardwood), nes"/>
    <x v="2"/>
    <n v="147778"/>
    <n v="1782"/>
  </r>
  <r>
    <x v="18"/>
    <x v="2"/>
    <s v="44039930 - Logs, maple, nes (saw logs or veneer logs)"/>
    <x v="7"/>
    <n v="61161"/>
    <n v="60"/>
  </r>
  <r>
    <x v="18"/>
    <x v="2"/>
    <s v="44039930 - Logs, maple, nes (saw logs or veneer logs)"/>
    <x v="2"/>
    <n v="7849"/>
    <n v="108"/>
  </r>
  <r>
    <x v="18"/>
    <x v="2"/>
    <s v="44039940 - Logs, poplar, aspen and cottonwood, nes (saw logs or veneer logs)"/>
    <x v="2"/>
    <n v="3009"/>
    <n v="21"/>
  </r>
  <r>
    <x v="18"/>
    <x v="2"/>
    <s v="44039990 - Logs, non-coniferous (hardwood) nes (saw logs or veneer logs)"/>
    <x v="1"/>
    <n v="71214"/>
    <n v="173"/>
  </r>
  <r>
    <x v="18"/>
    <x v="3"/>
    <s v="44032031 - Logs for pulping (pulpwood) balsam, fir and spruce"/>
    <x v="0"/>
    <n v="795880"/>
    <n v="7554"/>
  </r>
  <r>
    <x v="18"/>
    <x v="3"/>
    <s v="44032040 - Logs, spruce, nes (saw logs or veneer logs)"/>
    <x v="0"/>
    <n v="795939"/>
    <n v="6762"/>
  </r>
  <r>
    <x v="18"/>
    <x v="3"/>
    <s v="44032040 - Logs, spruce, nes (saw logs or veneer logs)"/>
    <x v="7"/>
    <n v="1377370"/>
    <n v="15900"/>
  </r>
  <r>
    <x v="18"/>
    <x v="3"/>
    <s v="44032040 - Logs, spruce, nes (saw logs or veneer logs)"/>
    <x v="2"/>
    <n v="127296"/>
    <n v="470"/>
  </r>
  <r>
    <x v="18"/>
    <x v="3"/>
    <s v="44032050 - Logs, pine, nes (saw logs or veneer logs)"/>
    <x v="2"/>
    <n v="799973"/>
    <n v="6047"/>
  </r>
  <r>
    <x v="18"/>
    <x v="3"/>
    <s v="44032061 - Logs, hemlock, nes (saw logs or veneer logs)"/>
    <x v="0"/>
    <n v="1891174"/>
    <n v="20432"/>
  </r>
  <r>
    <x v="18"/>
    <x v="3"/>
    <s v="44032061 - Logs, hemlock, nes (saw logs or veneer logs)"/>
    <x v="1"/>
    <n v="214842"/>
    <n v="2366"/>
  </r>
  <r>
    <x v="18"/>
    <x v="3"/>
    <s v="44032061 - Logs, hemlock, nes (saw logs or veneer logs)"/>
    <x v="7"/>
    <n v="2177776"/>
    <n v="29161"/>
  </r>
  <r>
    <x v="18"/>
    <x v="3"/>
    <s v="44032061 - Logs, hemlock, nes (saw logs or veneer logs)"/>
    <x v="2"/>
    <n v="2739162"/>
    <n v="31929"/>
  </r>
  <r>
    <x v="18"/>
    <x v="3"/>
    <s v="44032062 - Logs, true fir (including balsam), nes (saw logs or veneer logs)"/>
    <x v="0"/>
    <n v="422050"/>
    <n v="4278"/>
  </r>
  <r>
    <x v="18"/>
    <x v="3"/>
    <s v="44032062 - Logs, true fir (including balsam), nes (saw logs or veneer logs)"/>
    <x v="1"/>
    <n v="2424"/>
    <n v="30"/>
  </r>
  <r>
    <x v="18"/>
    <x v="3"/>
    <s v="44032062 - Logs, true fir (including balsam), nes (saw logs or veneer logs)"/>
    <x v="7"/>
    <n v="165103"/>
    <n v="1352"/>
  </r>
  <r>
    <x v="18"/>
    <x v="3"/>
    <s v="44032062 - Logs, true fir (including balsam), nes (saw logs or veneer logs)"/>
    <x v="2"/>
    <n v="185870"/>
    <n v="1653"/>
  </r>
  <r>
    <x v="18"/>
    <x v="3"/>
    <s v="44032070 - Logs, cedar, nes (saw logs or veneer logs)"/>
    <x v="0"/>
    <n v="764454"/>
    <n v="5305"/>
  </r>
  <r>
    <x v="18"/>
    <x v="3"/>
    <s v="44032070 - Logs, cedar, nes (saw logs or veneer logs)"/>
    <x v="1"/>
    <n v="57864"/>
    <n v="702"/>
  </r>
  <r>
    <x v="18"/>
    <x v="3"/>
    <s v="44032070 - Logs, cedar, nes (saw logs or veneer logs)"/>
    <x v="7"/>
    <n v="237280"/>
    <n v="1000"/>
  </r>
  <r>
    <x v="18"/>
    <x v="3"/>
    <s v="44032070 - Logs, cedar, nes (saw logs or veneer logs)"/>
    <x v="2"/>
    <n v="2332184"/>
    <n v="15993"/>
  </r>
  <r>
    <x v="18"/>
    <x v="3"/>
    <s v="44032080 - Logs, Douglas fir, nes (saw logs or veneer logs)"/>
    <x v="0"/>
    <n v="14496558"/>
    <n v="105563"/>
  </r>
  <r>
    <x v="18"/>
    <x v="3"/>
    <s v="44032080 - Logs, Douglas fir, nes (saw logs or veneer logs)"/>
    <x v="1"/>
    <n v="135507"/>
    <n v="1446"/>
  </r>
  <r>
    <x v="18"/>
    <x v="3"/>
    <s v="44032080 - Logs, Douglas fir, nes (saw logs or veneer logs)"/>
    <x v="7"/>
    <n v="263443"/>
    <n v="1852"/>
  </r>
  <r>
    <x v="18"/>
    <x v="3"/>
    <s v="44032080 - Logs, Douglas fir, nes (saw logs or veneer logs)"/>
    <x v="2"/>
    <n v="15892994"/>
    <n v="149838"/>
  </r>
  <r>
    <x v="18"/>
    <x v="3"/>
    <s v="44032090 - Logs, coniferous (softwood), nes (saw logs or veneer logs)"/>
    <x v="2"/>
    <n v="400444"/>
    <n v="1744"/>
  </r>
  <r>
    <x v="18"/>
    <x v="3"/>
    <s v="44039919 - Logs for pulping (pulpwood) non coniferous (hardwood), nes"/>
    <x v="2"/>
    <n v="123707"/>
    <n v="1241"/>
  </r>
  <r>
    <x v="18"/>
    <x v="3"/>
    <s v="44039930 - Logs, maple, nes (saw logs or veneer logs)"/>
    <x v="26"/>
    <n v="38054"/>
    <n v="36"/>
  </r>
  <r>
    <x v="18"/>
    <x v="3"/>
    <s v="44039930 - Logs, maple, nes (saw logs or veneer logs)"/>
    <x v="1"/>
    <n v="20728"/>
    <n v="45"/>
  </r>
  <r>
    <x v="18"/>
    <x v="3"/>
    <s v="44039930 - Logs, maple, nes (saw logs or veneer logs)"/>
    <x v="2"/>
    <n v="17818"/>
    <n v="135"/>
  </r>
  <r>
    <x v="18"/>
    <x v="3"/>
    <s v="44039940 - Logs, poplar, aspen and cottonwood, nes (saw logs or veneer logs)"/>
    <x v="7"/>
    <n v="57765"/>
    <n v="212"/>
  </r>
  <r>
    <x v="18"/>
    <x v="4"/>
    <s v="44032031 - Logs for pulping (pulpwood) balsam, fir and spruce"/>
    <x v="7"/>
    <n v="5291"/>
    <n v="60"/>
  </r>
  <r>
    <x v="18"/>
    <x v="4"/>
    <s v="44032031 - Logs for pulping (pulpwood) balsam, fir and spruce"/>
    <x v="2"/>
    <n v="11279"/>
    <n v="380"/>
  </r>
  <r>
    <x v="18"/>
    <x v="4"/>
    <s v="44032040 - Logs, spruce, nes (saw logs or veneer logs)"/>
    <x v="0"/>
    <n v="9318"/>
    <n v="73"/>
  </r>
  <r>
    <x v="18"/>
    <x v="4"/>
    <s v="44032040 - Logs, spruce, nes (saw logs or veneer logs)"/>
    <x v="1"/>
    <n v="19305"/>
    <n v="73"/>
  </r>
  <r>
    <x v="18"/>
    <x v="4"/>
    <s v="44032040 - Logs, spruce, nes (saw logs or veneer logs)"/>
    <x v="7"/>
    <n v="523123"/>
    <n v="7919"/>
  </r>
  <r>
    <x v="18"/>
    <x v="4"/>
    <s v="44032040 - Logs, spruce, nes (saw logs or veneer logs)"/>
    <x v="2"/>
    <n v="279854"/>
    <n v="2734"/>
  </r>
  <r>
    <x v="18"/>
    <x v="4"/>
    <s v="44032050 - Logs, pine, nes (saw logs or veneer logs)"/>
    <x v="2"/>
    <n v="910368"/>
    <n v="7545"/>
  </r>
  <r>
    <x v="18"/>
    <x v="4"/>
    <s v="44032061 - Logs, hemlock, nes (saw logs or veneer logs)"/>
    <x v="0"/>
    <n v="1538168"/>
    <n v="17506"/>
  </r>
  <r>
    <x v="18"/>
    <x v="4"/>
    <s v="44032061 - Logs, hemlock, nes (saw logs or veneer logs)"/>
    <x v="1"/>
    <n v="192019"/>
    <n v="2692"/>
  </r>
  <r>
    <x v="18"/>
    <x v="4"/>
    <s v="44032061 - Logs, hemlock, nes (saw logs or veneer logs)"/>
    <x v="7"/>
    <n v="1370580"/>
    <n v="18079"/>
  </r>
  <r>
    <x v="18"/>
    <x v="4"/>
    <s v="44032061 - Logs, hemlock, nes (saw logs or veneer logs)"/>
    <x v="2"/>
    <n v="4484604"/>
    <n v="72412"/>
  </r>
  <r>
    <x v="18"/>
    <x v="4"/>
    <s v="44032062 - Logs, true fir (including balsam), nes (saw logs or veneer logs)"/>
    <x v="0"/>
    <n v="317238"/>
    <n v="3297"/>
  </r>
  <r>
    <x v="18"/>
    <x v="4"/>
    <s v="44032062 - Logs, true fir (including balsam), nes (saw logs or veneer logs)"/>
    <x v="1"/>
    <n v="2487"/>
    <n v="32"/>
  </r>
  <r>
    <x v="18"/>
    <x v="4"/>
    <s v="44032062 - Logs, true fir (including balsam), nes (saw logs or veneer logs)"/>
    <x v="7"/>
    <n v="25695"/>
    <n v="365"/>
  </r>
  <r>
    <x v="18"/>
    <x v="4"/>
    <s v="44032062 - Logs, true fir (including balsam), nes (saw logs or veneer logs)"/>
    <x v="2"/>
    <n v="170483"/>
    <n v="2638"/>
  </r>
  <r>
    <x v="18"/>
    <x v="4"/>
    <s v="44032070 - Logs, cedar, nes (saw logs or veneer logs)"/>
    <x v="0"/>
    <n v="976524"/>
    <n v="6122"/>
  </r>
  <r>
    <x v="18"/>
    <x v="4"/>
    <s v="44032070 - Logs, cedar, nes (saw logs or veneer logs)"/>
    <x v="7"/>
    <n v="457725"/>
    <n v="2844"/>
  </r>
  <r>
    <x v="18"/>
    <x v="4"/>
    <s v="44032070 - Logs, cedar, nes (saw logs or veneer logs)"/>
    <x v="6"/>
    <n v="64952"/>
    <n v="212"/>
  </r>
  <r>
    <x v="18"/>
    <x v="4"/>
    <s v="44032070 - Logs, cedar, nes (saw logs or veneer logs)"/>
    <x v="2"/>
    <n v="2371824"/>
    <n v="14807"/>
  </r>
  <r>
    <x v="18"/>
    <x v="4"/>
    <s v="44032080 - Logs, Douglas fir, nes (saw logs or veneer logs)"/>
    <x v="0"/>
    <n v="10281198"/>
    <n v="74649"/>
  </r>
  <r>
    <x v="18"/>
    <x v="4"/>
    <s v="44032080 - Logs, Douglas fir, nes (saw logs or veneer logs)"/>
    <x v="1"/>
    <n v="108924"/>
    <n v="1243"/>
  </r>
  <r>
    <x v="18"/>
    <x v="4"/>
    <s v="44032080 - Logs, Douglas fir, nes (saw logs or veneer logs)"/>
    <x v="7"/>
    <n v="535662"/>
    <n v="3106"/>
  </r>
  <r>
    <x v="18"/>
    <x v="4"/>
    <s v="44032080 - Logs, Douglas fir, nes (saw logs or veneer logs)"/>
    <x v="6"/>
    <n v="80574"/>
    <n v="304"/>
  </r>
  <r>
    <x v="18"/>
    <x v="4"/>
    <s v="44032080 - Logs, Douglas fir, nes (saw logs or veneer logs)"/>
    <x v="2"/>
    <n v="16360427"/>
    <n v="162237"/>
  </r>
  <r>
    <x v="18"/>
    <x v="4"/>
    <s v="44032090 - Logs, coniferous (softwood), nes (saw logs or veneer logs)"/>
    <x v="26"/>
    <n v="58914"/>
    <n v="551"/>
  </r>
  <r>
    <x v="18"/>
    <x v="4"/>
    <s v="44032090 - Logs, coniferous (softwood), nes (saw logs or veneer logs)"/>
    <x v="2"/>
    <n v="316413"/>
    <n v="1541"/>
  </r>
  <r>
    <x v="18"/>
    <x v="4"/>
    <s v="44039919 - Logs for pulping (pulpwood) non coniferous (hardwood), nes"/>
    <x v="2"/>
    <n v="126596"/>
    <n v="1316"/>
  </r>
  <r>
    <x v="18"/>
    <x v="4"/>
    <s v="44039920 - Logs, birch, nes (saw logs or veneer logs)"/>
    <x v="0"/>
    <n v="8757"/>
    <n v="10"/>
  </r>
  <r>
    <x v="18"/>
    <x v="4"/>
    <s v="44039930 - Logs, maple, nes (saw logs or veneer logs)"/>
    <x v="7"/>
    <n v="3020"/>
    <n v="25"/>
  </r>
  <r>
    <x v="18"/>
    <x v="5"/>
    <s v="44032031 - Logs for pulping (pulpwood) balsam, fir and spruce"/>
    <x v="1"/>
    <n v="3539"/>
    <n v="31"/>
  </r>
  <r>
    <x v="18"/>
    <x v="5"/>
    <s v="44032031 - Logs for pulping (pulpwood) balsam, fir and spruce"/>
    <x v="7"/>
    <n v="229"/>
    <n v="3"/>
  </r>
  <r>
    <x v="18"/>
    <x v="5"/>
    <s v="44032040 - Logs, spruce, nes (saw logs or veneer logs)"/>
    <x v="15"/>
    <n v="43218"/>
    <n v="113"/>
  </r>
  <r>
    <x v="18"/>
    <x v="5"/>
    <s v="44032040 - Logs, spruce, nes (saw logs or veneer logs)"/>
    <x v="0"/>
    <n v="1360748"/>
    <n v="11589"/>
  </r>
  <r>
    <x v="18"/>
    <x v="5"/>
    <s v="44032040 - Logs, spruce, nes (saw logs or veneer logs)"/>
    <x v="7"/>
    <n v="55920"/>
    <n v="783"/>
  </r>
  <r>
    <x v="18"/>
    <x v="5"/>
    <s v="44032040 - Logs, spruce, nes (saw logs or veneer logs)"/>
    <x v="2"/>
    <n v="554387"/>
    <n v="7184"/>
  </r>
  <r>
    <x v="18"/>
    <x v="5"/>
    <s v="44032050 - Logs, pine, nes (saw logs or veneer logs)"/>
    <x v="2"/>
    <n v="425990"/>
    <n v="3832"/>
  </r>
  <r>
    <x v="18"/>
    <x v="5"/>
    <s v="44032061 - Logs, hemlock, nes (saw logs or veneer logs)"/>
    <x v="0"/>
    <n v="2085127"/>
    <n v="24751"/>
  </r>
  <r>
    <x v="18"/>
    <x v="5"/>
    <s v="44032061 - Logs, hemlock, nes (saw logs or veneer logs)"/>
    <x v="1"/>
    <n v="142476"/>
    <n v="1659"/>
  </r>
  <r>
    <x v="18"/>
    <x v="5"/>
    <s v="44032061 - Logs, hemlock, nes (saw logs or veneer logs)"/>
    <x v="7"/>
    <n v="2382670"/>
    <n v="29806"/>
  </r>
  <r>
    <x v="18"/>
    <x v="5"/>
    <s v="44032061 - Logs, hemlock, nes (saw logs or veneer logs)"/>
    <x v="2"/>
    <n v="2774356"/>
    <n v="48119"/>
  </r>
  <r>
    <x v="18"/>
    <x v="5"/>
    <s v="44032062 - Logs, true fir (including balsam), nes (saw logs or veneer logs)"/>
    <x v="0"/>
    <n v="1033291"/>
    <n v="11182"/>
  </r>
  <r>
    <x v="18"/>
    <x v="5"/>
    <s v="44032062 - Logs, true fir (including balsam), nes (saw logs or veneer logs)"/>
    <x v="1"/>
    <n v="18199"/>
    <n v="222"/>
  </r>
  <r>
    <x v="18"/>
    <x v="5"/>
    <s v="44032062 - Logs, true fir (including balsam), nes (saw logs or veneer logs)"/>
    <x v="7"/>
    <n v="107373"/>
    <n v="1453"/>
  </r>
  <r>
    <x v="18"/>
    <x v="5"/>
    <s v="44032062 - Logs, true fir (including balsam), nes (saw logs or veneer logs)"/>
    <x v="2"/>
    <n v="31719"/>
    <n v="364"/>
  </r>
  <r>
    <x v="18"/>
    <x v="5"/>
    <s v="44032070 - Logs, cedar, nes (saw logs or veneer logs)"/>
    <x v="37"/>
    <n v="39899"/>
    <n v="66"/>
  </r>
  <r>
    <x v="18"/>
    <x v="5"/>
    <s v="44032070 - Logs, cedar, nes (saw logs or veneer logs)"/>
    <x v="26"/>
    <n v="19492"/>
    <n v="43"/>
  </r>
  <r>
    <x v="18"/>
    <x v="5"/>
    <s v="44032070 - Logs, cedar, nes (saw logs or veneer logs)"/>
    <x v="0"/>
    <n v="538927"/>
    <n v="4108"/>
  </r>
  <r>
    <x v="18"/>
    <x v="5"/>
    <s v="44032070 - Logs, cedar, nes (saw logs or veneer logs)"/>
    <x v="1"/>
    <n v="16673"/>
    <n v="186"/>
  </r>
  <r>
    <x v="18"/>
    <x v="5"/>
    <s v="44032070 - Logs, cedar, nes (saw logs or veneer logs)"/>
    <x v="7"/>
    <n v="397797"/>
    <n v="1860"/>
  </r>
  <r>
    <x v="18"/>
    <x v="5"/>
    <s v="44032070 - Logs, cedar, nes (saw logs or veneer logs)"/>
    <x v="3"/>
    <n v="7033"/>
    <n v="26"/>
  </r>
  <r>
    <x v="18"/>
    <x v="5"/>
    <s v="44032070 - Logs, cedar, nes (saw logs or veneer logs)"/>
    <x v="2"/>
    <n v="1633800"/>
    <n v="8807"/>
  </r>
  <r>
    <x v="18"/>
    <x v="5"/>
    <s v="44032080 - Logs, Douglas fir, nes (saw logs or veneer logs)"/>
    <x v="8"/>
    <n v="9547"/>
    <n v="43"/>
  </r>
  <r>
    <x v="18"/>
    <x v="5"/>
    <s v="44032080 - Logs, Douglas fir, nes (saw logs or veneer logs)"/>
    <x v="0"/>
    <n v="21500649"/>
    <n v="167747"/>
  </r>
  <r>
    <x v="18"/>
    <x v="5"/>
    <s v="44032080 - Logs, Douglas fir, nes (saw logs or veneer logs)"/>
    <x v="7"/>
    <n v="700586"/>
    <n v="3406"/>
  </r>
  <r>
    <x v="18"/>
    <x v="5"/>
    <s v="44032080 - Logs, Douglas fir, nes (saw logs or veneer logs)"/>
    <x v="6"/>
    <n v="2450"/>
    <n v="27"/>
  </r>
  <r>
    <x v="18"/>
    <x v="5"/>
    <s v="44032080 - Logs, Douglas fir, nes (saw logs or veneer logs)"/>
    <x v="3"/>
    <n v="1672"/>
    <n v="1"/>
  </r>
  <r>
    <x v="18"/>
    <x v="5"/>
    <s v="44032080 - Logs, Douglas fir, nes (saw logs or veneer logs)"/>
    <x v="2"/>
    <n v="11804714"/>
    <n v="104861"/>
  </r>
  <r>
    <x v="18"/>
    <x v="5"/>
    <s v="44032090 - Logs, coniferous (softwood), nes (saw logs or veneer logs)"/>
    <x v="2"/>
    <n v="191359"/>
    <n v="774"/>
  </r>
  <r>
    <x v="18"/>
    <x v="5"/>
    <s v="44039919 - Logs for pulping (pulpwood) non coniferous (hardwood), nes"/>
    <x v="2"/>
    <n v="122304"/>
    <n v="1265"/>
  </r>
  <r>
    <x v="18"/>
    <x v="5"/>
    <s v="44039930 - Logs, maple, nes (saw logs or veneer logs)"/>
    <x v="2"/>
    <n v="4288"/>
    <n v="30"/>
  </r>
  <r>
    <x v="18"/>
    <x v="5"/>
    <s v="44039940 - Logs, poplar, aspen and cottonwood, nes (saw logs or veneer logs)"/>
    <x v="2"/>
    <n v="6023"/>
    <n v="41"/>
  </r>
  <r>
    <x v="18"/>
    <x v="6"/>
    <s v="44032031 - Logs for pulping (pulpwood) balsam, fir and spruce"/>
    <x v="0"/>
    <n v="25740"/>
    <n v="271"/>
  </r>
  <r>
    <x v="18"/>
    <x v="6"/>
    <s v="44032031 - Logs for pulping (pulpwood) balsam, fir and spruce"/>
    <x v="7"/>
    <n v="24480"/>
    <n v="392"/>
  </r>
  <r>
    <x v="18"/>
    <x v="6"/>
    <s v="44032040 - Logs, spruce, nes (saw logs or veneer logs)"/>
    <x v="0"/>
    <n v="289329"/>
    <n v="2349"/>
  </r>
  <r>
    <x v="18"/>
    <x v="6"/>
    <s v="44032040 - Logs, spruce, nes (saw logs or veneer logs)"/>
    <x v="7"/>
    <n v="1468953"/>
    <n v="16011"/>
  </r>
  <r>
    <x v="18"/>
    <x v="6"/>
    <s v="44032040 - Logs, spruce, nes (saw logs or veneer logs)"/>
    <x v="2"/>
    <n v="417917"/>
    <n v="2184"/>
  </r>
  <r>
    <x v="18"/>
    <x v="6"/>
    <s v="44032050 - Logs, pine, nes (saw logs or veneer logs)"/>
    <x v="2"/>
    <n v="822902"/>
    <n v="5889"/>
  </r>
  <r>
    <x v="18"/>
    <x v="6"/>
    <s v="44032061 - Logs, hemlock, nes (saw logs or veneer logs)"/>
    <x v="0"/>
    <n v="1340944"/>
    <n v="15270"/>
  </r>
  <r>
    <x v="18"/>
    <x v="6"/>
    <s v="44032061 - Logs, hemlock, nes (saw logs or veneer logs)"/>
    <x v="1"/>
    <n v="3068164"/>
    <n v="39921"/>
  </r>
  <r>
    <x v="18"/>
    <x v="6"/>
    <s v="44032061 - Logs, hemlock, nes (saw logs or veneer logs)"/>
    <x v="4"/>
    <n v="27875"/>
    <n v="90"/>
  </r>
  <r>
    <x v="18"/>
    <x v="6"/>
    <s v="44032061 - Logs, hemlock, nes (saw logs or veneer logs)"/>
    <x v="7"/>
    <n v="2558796"/>
    <n v="33825"/>
  </r>
  <r>
    <x v="18"/>
    <x v="6"/>
    <s v="44032061 - Logs, hemlock, nes (saw logs or veneer logs)"/>
    <x v="2"/>
    <n v="3407211"/>
    <n v="41393"/>
  </r>
  <r>
    <x v="18"/>
    <x v="6"/>
    <s v="44032062 - Logs, true fir (including balsam), nes (saw logs or veneer logs)"/>
    <x v="0"/>
    <n v="1173890"/>
    <n v="12262"/>
  </r>
  <r>
    <x v="18"/>
    <x v="6"/>
    <s v="44032062 - Logs, true fir (including balsam), nes (saw logs or veneer logs)"/>
    <x v="7"/>
    <n v="536307"/>
    <n v="5119"/>
  </r>
  <r>
    <x v="18"/>
    <x v="6"/>
    <s v="44032062 - Logs, true fir (including balsam), nes (saw logs or veneer logs)"/>
    <x v="2"/>
    <n v="27484"/>
    <n v="149"/>
  </r>
  <r>
    <x v="18"/>
    <x v="6"/>
    <s v="44032070 - Logs, cedar, nes (saw logs or veneer logs)"/>
    <x v="0"/>
    <n v="478936"/>
    <n v="2909"/>
  </r>
  <r>
    <x v="18"/>
    <x v="6"/>
    <s v="44032070 - Logs, cedar, nes (saw logs or veneer logs)"/>
    <x v="1"/>
    <n v="193412"/>
    <n v="1356"/>
  </r>
  <r>
    <x v="18"/>
    <x v="6"/>
    <s v="44032070 - Logs, cedar, nes (saw logs or veneer logs)"/>
    <x v="7"/>
    <n v="364995"/>
    <n v="1936"/>
  </r>
  <r>
    <x v="18"/>
    <x v="6"/>
    <s v="44032070 - Logs, cedar, nes (saw logs or veneer logs)"/>
    <x v="2"/>
    <n v="4991926"/>
    <n v="26737"/>
  </r>
  <r>
    <x v="18"/>
    <x v="6"/>
    <s v="44032080 - Logs, Douglas fir, nes (saw logs or veneer logs)"/>
    <x v="0"/>
    <n v="7095548"/>
    <n v="48151"/>
  </r>
  <r>
    <x v="18"/>
    <x v="6"/>
    <s v="44032080 - Logs, Douglas fir, nes (saw logs or veneer logs)"/>
    <x v="1"/>
    <n v="221796"/>
    <n v="1242"/>
  </r>
  <r>
    <x v="18"/>
    <x v="6"/>
    <s v="44032080 - Logs, Douglas fir, nes (saw logs or veneer logs)"/>
    <x v="7"/>
    <n v="200117"/>
    <n v="1176"/>
  </r>
  <r>
    <x v="18"/>
    <x v="6"/>
    <s v="44032080 - Logs, Douglas fir, nes (saw logs or veneer logs)"/>
    <x v="6"/>
    <n v="70343"/>
    <n v="277"/>
  </r>
  <r>
    <x v="18"/>
    <x v="6"/>
    <s v="44032080 - Logs, Douglas fir, nes (saw logs or veneer logs)"/>
    <x v="2"/>
    <n v="17217530"/>
    <n v="145338"/>
  </r>
  <r>
    <x v="18"/>
    <x v="6"/>
    <s v="44032090 - Logs, coniferous (softwood), nes (saw logs or veneer logs)"/>
    <x v="26"/>
    <n v="52631"/>
    <n v="326"/>
  </r>
  <r>
    <x v="18"/>
    <x v="6"/>
    <s v="44032090 - Logs, coniferous (softwood), nes (saw logs or veneer logs)"/>
    <x v="2"/>
    <n v="133382"/>
    <n v="549"/>
  </r>
  <r>
    <x v="18"/>
    <x v="6"/>
    <s v="44039919 - Logs for pulping (pulpwood) non coniferous (hardwood), nes"/>
    <x v="2"/>
    <n v="34350"/>
    <n v="350"/>
  </r>
  <r>
    <x v="18"/>
    <x v="7"/>
    <s v="44032031 - Logs for pulping (pulpwood) balsam, fir and spruce"/>
    <x v="1"/>
    <n v="1174"/>
    <n v="18"/>
  </r>
  <r>
    <x v="18"/>
    <x v="7"/>
    <s v="44032039 - Logs for pulping (pulpwood) softwood, nes"/>
    <x v="2"/>
    <n v="314851"/>
    <n v="8044"/>
  </r>
  <r>
    <x v="18"/>
    <x v="7"/>
    <s v="44032040 - Logs, spruce, nes (saw logs or veneer logs)"/>
    <x v="0"/>
    <n v="273830"/>
    <n v="1269"/>
  </r>
  <r>
    <x v="18"/>
    <x v="7"/>
    <s v="44032040 - Logs, spruce, nes (saw logs or veneer logs)"/>
    <x v="1"/>
    <n v="118374"/>
    <n v="568"/>
  </r>
  <r>
    <x v="18"/>
    <x v="7"/>
    <s v="44032040 - Logs, spruce, nes (saw logs or veneer logs)"/>
    <x v="7"/>
    <n v="183294"/>
    <n v="2214"/>
  </r>
  <r>
    <x v="18"/>
    <x v="7"/>
    <s v="44032040 - Logs, spruce, nes (saw logs or veneer logs)"/>
    <x v="2"/>
    <n v="589169"/>
    <n v="4833"/>
  </r>
  <r>
    <x v="18"/>
    <x v="7"/>
    <s v="44032050 - Logs, pine, nes (saw logs or veneer logs)"/>
    <x v="1"/>
    <n v="14759"/>
    <n v="179"/>
  </r>
  <r>
    <x v="18"/>
    <x v="7"/>
    <s v="44032050 - Logs, pine, nes (saw logs or veneer logs)"/>
    <x v="2"/>
    <n v="915540"/>
    <n v="8601"/>
  </r>
  <r>
    <x v="18"/>
    <x v="7"/>
    <s v="44032061 - Logs, hemlock, nes (saw logs or veneer logs)"/>
    <x v="0"/>
    <n v="1416632"/>
    <n v="15567"/>
  </r>
  <r>
    <x v="18"/>
    <x v="7"/>
    <s v="44032061 - Logs, hemlock, nes (saw logs or veneer logs)"/>
    <x v="1"/>
    <n v="339836"/>
    <n v="4024"/>
  </r>
  <r>
    <x v="18"/>
    <x v="7"/>
    <s v="44032061 - Logs, hemlock, nes (saw logs or veneer logs)"/>
    <x v="7"/>
    <n v="1460170"/>
    <n v="18627"/>
  </r>
  <r>
    <x v="18"/>
    <x v="7"/>
    <s v="44032061 - Logs, hemlock, nes (saw logs or veneer logs)"/>
    <x v="2"/>
    <n v="3791926"/>
    <n v="57093"/>
  </r>
  <r>
    <x v="18"/>
    <x v="7"/>
    <s v="44032062 - Logs, true fir (including balsam), nes (saw logs or veneer logs)"/>
    <x v="0"/>
    <n v="485522"/>
    <n v="5150"/>
  </r>
  <r>
    <x v="18"/>
    <x v="7"/>
    <s v="44032062 - Logs, true fir (including balsam), nes (saw logs or veneer logs)"/>
    <x v="7"/>
    <n v="158670"/>
    <n v="2138"/>
  </r>
  <r>
    <x v="18"/>
    <x v="7"/>
    <s v="44032062 - Logs, true fir (including balsam), nes (saw logs or veneer logs)"/>
    <x v="2"/>
    <n v="12125"/>
    <n v="147"/>
  </r>
  <r>
    <x v="18"/>
    <x v="7"/>
    <s v="44032070 - Logs, cedar, nes (saw logs or veneer logs)"/>
    <x v="0"/>
    <n v="497422"/>
    <n v="3194"/>
  </r>
  <r>
    <x v="18"/>
    <x v="7"/>
    <s v="44032070 - Logs, cedar, nes (saw logs or veneer logs)"/>
    <x v="1"/>
    <n v="54810"/>
    <n v="506"/>
  </r>
  <r>
    <x v="18"/>
    <x v="7"/>
    <s v="44032070 - Logs, cedar, nes (saw logs or veneer logs)"/>
    <x v="7"/>
    <n v="5534397"/>
    <n v="44837"/>
  </r>
  <r>
    <x v="18"/>
    <x v="7"/>
    <s v="44032070 - Logs, cedar, nes (saw logs or veneer logs)"/>
    <x v="2"/>
    <n v="3599804"/>
    <n v="19773"/>
  </r>
  <r>
    <x v="18"/>
    <x v="7"/>
    <s v="44032080 - Logs, Douglas fir, nes (saw logs or veneer logs)"/>
    <x v="0"/>
    <n v="8149396"/>
    <n v="56365"/>
  </r>
  <r>
    <x v="18"/>
    <x v="7"/>
    <s v="44032080 - Logs, Douglas fir, nes (saw logs or veneer logs)"/>
    <x v="1"/>
    <n v="194009"/>
    <n v="2627"/>
  </r>
  <r>
    <x v="18"/>
    <x v="7"/>
    <s v="44032080 - Logs, Douglas fir, nes (saw logs or veneer logs)"/>
    <x v="7"/>
    <n v="733708"/>
    <n v="3446"/>
  </r>
  <r>
    <x v="18"/>
    <x v="7"/>
    <s v="44032080 - Logs, Douglas fir, nes (saw logs or veneer logs)"/>
    <x v="2"/>
    <n v="13359070"/>
    <n v="105447"/>
  </r>
  <r>
    <x v="18"/>
    <x v="7"/>
    <s v="44032090 - Logs, coniferous (softwood), nes (saw logs or veneer logs)"/>
    <x v="37"/>
    <n v="44652"/>
    <n v="75"/>
  </r>
  <r>
    <x v="18"/>
    <x v="7"/>
    <s v="44032090 - Logs, coniferous (softwood), nes (saw logs or veneer logs)"/>
    <x v="2"/>
    <n v="123685"/>
    <n v="866"/>
  </r>
  <r>
    <x v="18"/>
    <x v="7"/>
    <s v="44039919 - Logs for pulping (pulpwood) non coniferous (hardwood), nes"/>
    <x v="2"/>
    <n v="30152"/>
    <n v="312"/>
  </r>
  <r>
    <x v="18"/>
    <x v="8"/>
    <s v="44032039 - Logs for pulping (pulpwood) softwood, nes"/>
    <x v="2"/>
    <n v="365511"/>
    <n v="8187"/>
  </r>
  <r>
    <x v="18"/>
    <x v="8"/>
    <s v="44032040 - Logs, spruce, nes (saw logs or veneer logs)"/>
    <x v="0"/>
    <n v="672805"/>
    <n v="6127"/>
  </r>
  <r>
    <x v="18"/>
    <x v="8"/>
    <s v="44032040 - Logs, spruce, nes (saw logs or veneer logs)"/>
    <x v="7"/>
    <n v="426746"/>
    <n v="5293"/>
  </r>
  <r>
    <x v="18"/>
    <x v="8"/>
    <s v="44032040 - Logs, spruce, nes (saw logs or veneer logs)"/>
    <x v="2"/>
    <n v="861522"/>
    <n v="5215"/>
  </r>
  <r>
    <x v="18"/>
    <x v="8"/>
    <s v="44032050 - Logs, pine, nes (saw logs or veneer logs)"/>
    <x v="2"/>
    <n v="2087140"/>
    <n v="13229"/>
  </r>
  <r>
    <x v="18"/>
    <x v="8"/>
    <s v="44032061 - Logs, hemlock, nes (saw logs or veneer logs)"/>
    <x v="0"/>
    <n v="2872817"/>
    <n v="31241"/>
  </r>
  <r>
    <x v="18"/>
    <x v="8"/>
    <s v="44032061 - Logs, hemlock, nes (saw logs or veneer logs)"/>
    <x v="1"/>
    <n v="481235"/>
    <n v="5945"/>
  </r>
  <r>
    <x v="18"/>
    <x v="8"/>
    <s v="44032061 - Logs, hemlock, nes (saw logs or veneer logs)"/>
    <x v="7"/>
    <n v="3281001"/>
    <n v="40851"/>
  </r>
  <r>
    <x v="18"/>
    <x v="8"/>
    <s v="44032061 - Logs, hemlock, nes (saw logs or veneer logs)"/>
    <x v="6"/>
    <n v="148265"/>
    <n v="1716"/>
  </r>
  <r>
    <x v="18"/>
    <x v="8"/>
    <s v="44032061 - Logs, hemlock, nes (saw logs or veneer logs)"/>
    <x v="2"/>
    <n v="3166138"/>
    <n v="43133"/>
  </r>
  <r>
    <x v="18"/>
    <x v="8"/>
    <s v="44032062 - Logs, true fir (including balsam), nes (saw logs or veneer logs)"/>
    <x v="0"/>
    <n v="1393570"/>
    <n v="13414"/>
  </r>
  <r>
    <x v="18"/>
    <x v="8"/>
    <s v="44032062 - Logs, true fir (including balsam), nes (saw logs or veneer logs)"/>
    <x v="7"/>
    <n v="35634"/>
    <n v="486"/>
  </r>
  <r>
    <x v="18"/>
    <x v="8"/>
    <s v="44032062 - Logs, true fir (including balsam), nes (saw logs or veneer logs)"/>
    <x v="2"/>
    <n v="866108"/>
    <n v="10857"/>
  </r>
  <r>
    <x v="18"/>
    <x v="8"/>
    <s v="44032070 - Logs, cedar, nes (saw logs or veneer logs)"/>
    <x v="0"/>
    <n v="405560"/>
    <n v="2272"/>
  </r>
  <r>
    <x v="18"/>
    <x v="8"/>
    <s v="44032070 - Logs, cedar, nes (saw logs or veneer logs)"/>
    <x v="7"/>
    <n v="175192"/>
    <n v="693"/>
  </r>
  <r>
    <x v="18"/>
    <x v="8"/>
    <s v="44032070 - Logs, cedar, nes (saw logs or veneer logs)"/>
    <x v="6"/>
    <n v="339809"/>
    <n v="2308"/>
  </r>
  <r>
    <x v="18"/>
    <x v="8"/>
    <s v="44032070 - Logs, cedar, nes (saw logs or veneer logs)"/>
    <x v="2"/>
    <n v="2683382"/>
    <n v="15297"/>
  </r>
  <r>
    <x v="18"/>
    <x v="8"/>
    <s v="44032080 - Logs, Douglas fir, nes (saw logs or veneer logs)"/>
    <x v="0"/>
    <n v="18839910"/>
    <n v="135141"/>
  </r>
  <r>
    <x v="18"/>
    <x v="8"/>
    <s v="44032080 - Logs, Douglas fir, nes (saw logs or veneer logs)"/>
    <x v="1"/>
    <n v="811799"/>
    <n v="7565"/>
  </r>
  <r>
    <x v="18"/>
    <x v="8"/>
    <s v="44032080 - Logs, Douglas fir, nes (saw logs or veneer logs)"/>
    <x v="7"/>
    <n v="513379"/>
    <n v="3002"/>
  </r>
  <r>
    <x v="18"/>
    <x v="8"/>
    <s v="44032080 - Logs, Douglas fir, nes (saw logs or veneer logs)"/>
    <x v="6"/>
    <n v="252602"/>
    <n v="1636"/>
  </r>
  <r>
    <x v="18"/>
    <x v="8"/>
    <s v="44032080 - Logs, Douglas fir, nes (saw logs or veneer logs)"/>
    <x v="2"/>
    <n v="9292010"/>
    <n v="75382"/>
  </r>
  <r>
    <x v="18"/>
    <x v="8"/>
    <s v="44032090 - Logs, coniferous (softwood), nes (saw logs or veneer logs)"/>
    <x v="2"/>
    <n v="185447"/>
    <n v="911"/>
  </r>
  <r>
    <x v="18"/>
    <x v="8"/>
    <s v="44039919 - Logs for pulping (pulpwood) non coniferous (hardwood), nes"/>
    <x v="2"/>
    <n v="15044"/>
    <n v="156"/>
  </r>
  <r>
    <x v="18"/>
    <x v="8"/>
    <s v="44039930 - Logs, maple, nes (saw logs or veneer logs)"/>
    <x v="7"/>
    <n v="13591"/>
    <n v="12"/>
  </r>
  <r>
    <x v="18"/>
    <x v="9"/>
    <s v="44032040 - Logs, spruce, nes (saw logs or veneer logs)"/>
    <x v="0"/>
    <n v="144598"/>
    <n v="2283"/>
  </r>
  <r>
    <x v="18"/>
    <x v="9"/>
    <s v="44032040 - Logs, spruce, nes (saw logs or veneer logs)"/>
    <x v="1"/>
    <n v="4421"/>
    <n v="27"/>
  </r>
  <r>
    <x v="18"/>
    <x v="9"/>
    <s v="44032040 - Logs, spruce, nes (saw logs or veneer logs)"/>
    <x v="7"/>
    <n v="2287881"/>
    <n v="24199"/>
  </r>
  <r>
    <x v="18"/>
    <x v="9"/>
    <s v="44032040 - Logs, spruce, nes (saw logs or veneer logs)"/>
    <x v="2"/>
    <n v="428743"/>
    <n v="1916"/>
  </r>
  <r>
    <x v="18"/>
    <x v="9"/>
    <s v="44032050 - Logs, pine, nes (saw logs or veneer logs)"/>
    <x v="7"/>
    <n v="27344"/>
    <n v="348"/>
  </r>
  <r>
    <x v="18"/>
    <x v="9"/>
    <s v="44032050 - Logs, pine, nes (saw logs or veneer logs)"/>
    <x v="2"/>
    <n v="345268"/>
    <n v="2785"/>
  </r>
  <r>
    <x v="18"/>
    <x v="9"/>
    <s v="44032061 - Logs, hemlock, nes (saw logs or veneer logs)"/>
    <x v="15"/>
    <n v="20973"/>
    <n v="225"/>
  </r>
  <r>
    <x v="18"/>
    <x v="9"/>
    <s v="44032061 - Logs, hemlock, nes (saw logs or veneer logs)"/>
    <x v="0"/>
    <n v="724691"/>
    <n v="8833"/>
  </r>
  <r>
    <x v="18"/>
    <x v="9"/>
    <s v="44032061 - Logs, hemlock, nes (saw logs or veneer logs)"/>
    <x v="1"/>
    <n v="47487"/>
    <n v="615"/>
  </r>
  <r>
    <x v="18"/>
    <x v="9"/>
    <s v="44032061 - Logs, hemlock, nes (saw logs or veneer logs)"/>
    <x v="7"/>
    <n v="2287256"/>
    <n v="30259"/>
  </r>
  <r>
    <x v="18"/>
    <x v="9"/>
    <s v="44032061 - Logs, hemlock, nes (saw logs or veneer logs)"/>
    <x v="6"/>
    <n v="41711"/>
    <n v="356"/>
  </r>
  <r>
    <x v="18"/>
    <x v="9"/>
    <s v="44032061 - Logs, hemlock, nes (saw logs or veneer logs)"/>
    <x v="2"/>
    <n v="3502233"/>
    <n v="47803"/>
  </r>
  <r>
    <x v="18"/>
    <x v="9"/>
    <s v="44032062 - Logs, true fir (including balsam), nes (saw logs or veneer logs)"/>
    <x v="15"/>
    <n v="4792"/>
    <n v="50"/>
  </r>
  <r>
    <x v="18"/>
    <x v="9"/>
    <s v="44032062 - Logs, true fir (including balsam), nes (saw logs or veneer logs)"/>
    <x v="0"/>
    <n v="54971"/>
    <n v="473"/>
  </r>
  <r>
    <x v="18"/>
    <x v="9"/>
    <s v="44032062 - Logs, true fir (including balsam), nes (saw logs or veneer logs)"/>
    <x v="7"/>
    <n v="210486"/>
    <n v="1956"/>
  </r>
  <r>
    <x v="18"/>
    <x v="9"/>
    <s v="44032062 - Logs, true fir (including balsam), nes (saw logs or veneer logs)"/>
    <x v="2"/>
    <n v="444860"/>
    <n v="3563"/>
  </r>
  <r>
    <x v="18"/>
    <x v="9"/>
    <s v="44032070 - Logs, cedar, nes (saw logs or veneer logs)"/>
    <x v="37"/>
    <n v="38755"/>
    <n v="124"/>
  </r>
  <r>
    <x v="18"/>
    <x v="9"/>
    <s v="44032070 - Logs, cedar, nes (saw logs or veneer logs)"/>
    <x v="26"/>
    <n v="492125"/>
    <n v="2957"/>
  </r>
  <r>
    <x v="18"/>
    <x v="9"/>
    <s v="44032070 - Logs, cedar, nes (saw logs or veneer logs)"/>
    <x v="1"/>
    <n v="159822"/>
    <n v="995"/>
  </r>
  <r>
    <x v="18"/>
    <x v="9"/>
    <s v="44032070 - Logs, cedar, nes (saw logs or veneer logs)"/>
    <x v="7"/>
    <n v="430297"/>
    <n v="1895"/>
  </r>
  <r>
    <x v="18"/>
    <x v="9"/>
    <s v="44032070 - Logs, cedar, nes (saw logs or veneer logs)"/>
    <x v="2"/>
    <n v="962951"/>
    <n v="2995"/>
  </r>
  <r>
    <x v="18"/>
    <x v="9"/>
    <s v="44032080 - Logs, Douglas fir, nes (saw logs or veneer logs)"/>
    <x v="0"/>
    <n v="4135802"/>
    <n v="28566"/>
  </r>
  <r>
    <x v="18"/>
    <x v="9"/>
    <s v="44032080 - Logs, Douglas fir, nes (saw logs or veneer logs)"/>
    <x v="1"/>
    <n v="158522"/>
    <n v="1685"/>
  </r>
  <r>
    <x v="18"/>
    <x v="9"/>
    <s v="44032080 - Logs, Douglas fir, nes (saw logs or veneer logs)"/>
    <x v="7"/>
    <n v="317675"/>
    <n v="1265"/>
  </r>
  <r>
    <x v="18"/>
    <x v="9"/>
    <s v="44032080 - Logs, Douglas fir, nes (saw logs or veneer logs)"/>
    <x v="6"/>
    <n v="206837"/>
    <n v="902"/>
  </r>
  <r>
    <x v="18"/>
    <x v="9"/>
    <s v="44032080 - Logs, Douglas fir, nes (saw logs or veneer logs)"/>
    <x v="2"/>
    <n v="10060463"/>
    <n v="69434"/>
  </r>
  <r>
    <x v="18"/>
    <x v="9"/>
    <s v="44032090 - Logs, coniferous (softwood), nes (saw logs or veneer logs)"/>
    <x v="1"/>
    <n v="4421"/>
    <n v="25"/>
  </r>
  <r>
    <x v="18"/>
    <x v="9"/>
    <s v="44032090 - Logs, coniferous (softwood), nes (saw logs or veneer logs)"/>
    <x v="2"/>
    <n v="140203"/>
    <n v="639"/>
  </r>
  <r>
    <x v="18"/>
    <x v="9"/>
    <s v="44034900 - Logs, tropical woods, nes"/>
    <x v="2"/>
    <n v="95493"/>
    <n v="258"/>
  </r>
  <r>
    <x v="18"/>
    <x v="9"/>
    <s v="44039919 - Logs for pulping (pulpwood) non coniferous (hardwood), nes"/>
    <x v="24"/>
    <n v="5665"/>
    <n v="227"/>
  </r>
  <r>
    <x v="18"/>
    <x v="9"/>
    <s v="44039919 - Logs for pulping (pulpwood) non coniferous (hardwood), nes"/>
    <x v="2"/>
    <n v="7608"/>
    <n v="70"/>
  </r>
  <r>
    <x v="18"/>
    <x v="9"/>
    <s v="44039990 - Logs, non-coniferous (hardwood) nes (saw logs or veneer logs)"/>
    <x v="2"/>
    <n v="6941"/>
    <n v="12"/>
  </r>
  <r>
    <x v="18"/>
    <x v="10"/>
    <s v="44032031 - Logs for pulping (pulpwood) balsam, fir and spruce"/>
    <x v="7"/>
    <n v="4967"/>
    <n v="56"/>
  </r>
  <r>
    <x v="18"/>
    <x v="10"/>
    <s v="44032039 - Logs for pulping (pulpwood) softwood, nes"/>
    <x v="2"/>
    <n v="351159"/>
    <n v="7727"/>
  </r>
  <r>
    <x v="18"/>
    <x v="10"/>
    <s v="44032040 - Logs, spruce, nes (saw logs or veneer logs)"/>
    <x v="0"/>
    <n v="114474"/>
    <n v="377"/>
  </r>
  <r>
    <x v="18"/>
    <x v="10"/>
    <s v="44032040 - Logs, spruce, nes (saw logs or veneer logs)"/>
    <x v="7"/>
    <n v="413004"/>
    <n v="4824"/>
  </r>
  <r>
    <x v="18"/>
    <x v="10"/>
    <s v="44032040 - Logs, spruce, nes (saw logs or veneer logs)"/>
    <x v="2"/>
    <n v="380084"/>
    <n v="4313"/>
  </r>
  <r>
    <x v="18"/>
    <x v="10"/>
    <s v="44032050 - Logs, pine, nes (saw logs or veneer logs)"/>
    <x v="0"/>
    <n v="9263"/>
    <n v="23"/>
  </r>
  <r>
    <x v="18"/>
    <x v="10"/>
    <s v="44032050 - Logs, pine, nes (saw logs or veneer logs)"/>
    <x v="7"/>
    <n v="3206"/>
    <n v="45"/>
  </r>
  <r>
    <x v="18"/>
    <x v="10"/>
    <s v="44032050 - Logs, pine, nes (saw logs or veneer logs)"/>
    <x v="2"/>
    <n v="219779"/>
    <n v="1844"/>
  </r>
  <r>
    <x v="18"/>
    <x v="10"/>
    <s v="44032061 - Logs, hemlock, nes (saw logs or veneer logs)"/>
    <x v="0"/>
    <n v="2134853"/>
    <n v="20107"/>
  </r>
  <r>
    <x v="18"/>
    <x v="10"/>
    <s v="44032061 - Logs, hemlock, nes (saw logs or veneer logs)"/>
    <x v="1"/>
    <n v="86589"/>
    <n v="639"/>
  </r>
  <r>
    <x v="18"/>
    <x v="10"/>
    <s v="44032061 - Logs, hemlock, nes (saw logs or veneer logs)"/>
    <x v="7"/>
    <n v="2777460"/>
    <n v="35273"/>
  </r>
  <r>
    <x v="18"/>
    <x v="10"/>
    <s v="44032061 - Logs, hemlock, nes (saw logs or veneer logs)"/>
    <x v="2"/>
    <n v="1650309"/>
    <n v="16598"/>
  </r>
  <r>
    <x v="18"/>
    <x v="10"/>
    <s v="44032062 - Logs, true fir (including balsam), nes (saw logs or veneer logs)"/>
    <x v="0"/>
    <n v="527095"/>
    <n v="5758"/>
  </r>
  <r>
    <x v="18"/>
    <x v="10"/>
    <s v="44032062 - Logs, true fir (including balsam), nes (saw logs or veneer logs)"/>
    <x v="1"/>
    <n v="18436"/>
    <n v="227"/>
  </r>
  <r>
    <x v="18"/>
    <x v="10"/>
    <s v="44032062 - Logs, true fir (including balsam), nes (saw logs or veneer logs)"/>
    <x v="7"/>
    <n v="61021"/>
    <n v="821"/>
  </r>
  <r>
    <x v="18"/>
    <x v="10"/>
    <s v="44032062 - Logs, true fir (including balsam), nes (saw logs or veneer logs)"/>
    <x v="2"/>
    <n v="491961"/>
    <n v="6837"/>
  </r>
  <r>
    <x v="18"/>
    <x v="10"/>
    <s v="44032070 - Logs, cedar, nes (saw logs or veneer logs)"/>
    <x v="0"/>
    <n v="637840"/>
    <n v="3662"/>
  </r>
  <r>
    <x v="18"/>
    <x v="10"/>
    <s v="44032070 - Logs, cedar, nes (saw logs or veneer logs)"/>
    <x v="2"/>
    <n v="1127249"/>
    <n v="6107"/>
  </r>
  <r>
    <x v="18"/>
    <x v="10"/>
    <s v="44032080 - Logs, Douglas fir, nes (saw logs or veneer logs)"/>
    <x v="0"/>
    <n v="7381381"/>
    <n v="53362"/>
  </r>
  <r>
    <x v="18"/>
    <x v="10"/>
    <s v="44032080 - Logs, Douglas fir, nes (saw logs or veneer logs)"/>
    <x v="1"/>
    <n v="85958"/>
    <n v="1152"/>
  </r>
  <r>
    <x v="18"/>
    <x v="10"/>
    <s v="44032080 - Logs, Douglas fir, nes (saw logs or veneer logs)"/>
    <x v="7"/>
    <n v="423383"/>
    <n v="2328"/>
  </r>
  <r>
    <x v="18"/>
    <x v="10"/>
    <s v="44032080 - Logs, Douglas fir, nes (saw logs or veneer logs)"/>
    <x v="6"/>
    <n v="47504"/>
    <n v="303"/>
  </r>
  <r>
    <x v="18"/>
    <x v="10"/>
    <s v="44032080 - Logs, Douglas fir, nes (saw logs or veneer logs)"/>
    <x v="2"/>
    <n v="3742172"/>
    <n v="29148"/>
  </r>
  <r>
    <x v="18"/>
    <x v="10"/>
    <s v="44032090 - Logs, coniferous (softwood), nes (saw logs or veneer logs)"/>
    <x v="2"/>
    <n v="77815"/>
    <n v="444"/>
  </r>
  <r>
    <x v="18"/>
    <x v="10"/>
    <s v="44039919 - Logs for pulping (pulpwood) non coniferous (hardwood), nes"/>
    <x v="2"/>
    <n v="15039"/>
    <n v="144"/>
  </r>
  <r>
    <x v="18"/>
    <x v="10"/>
    <s v="44039930 - Logs, maple, nes (saw logs or veneer logs)"/>
    <x v="2"/>
    <n v="11656"/>
    <n v="20"/>
  </r>
  <r>
    <x v="18"/>
    <x v="11"/>
    <s v="44032040 - Logs, spruce, nes (saw logs or veneer logs)"/>
    <x v="0"/>
    <n v="1462615"/>
    <n v="9084"/>
  </r>
  <r>
    <x v="18"/>
    <x v="11"/>
    <s v="44032040 - Logs, spruce, nes (saw logs or veneer logs)"/>
    <x v="7"/>
    <n v="371046"/>
    <n v="4057"/>
  </r>
  <r>
    <x v="18"/>
    <x v="11"/>
    <s v="44032040 - Logs, spruce, nes (saw logs or veneer logs)"/>
    <x v="2"/>
    <n v="630194"/>
    <n v="1668"/>
  </r>
  <r>
    <x v="18"/>
    <x v="11"/>
    <s v="44032050 - Logs, pine, nes (saw logs or veneer logs)"/>
    <x v="2"/>
    <n v="331942"/>
    <n v="3263"/>
  </r>
  <r>
    <x v="18"/>
    <x v="11"/>
    <s v="44032061 - Logs, hemlock, nes (saw logs or veneer logs)"/>
    <x v="0"/>
    <n v="1957755"/>
    <n v="21113"/>
  </r>
  <r>
    <x v="18"/>
    <x v="11"/>
    <s v="44032061 - Logs, hemlock, nes (saw logs or veneer logs)"/>
    <x v="1"/>
    <n v="330040"/>
    <n v="3536"/>
  </r>
  <r>
    <x v="18"/>
    <x v="11"/>
    <s v="44032061 - Logs, hemlock, nes (saw logs or veneer logs)"/>
    <x v="7"/>
    <n v="3450862"/>
    <n v="45331"/>
  </r>
  <r>
    <x v="18"/>
    <x v="11"/>
    <s v="44032061 - Logs, hemlock, nes (saw logs or veneer logs)"/>
    <x v="6"/>
    <n v="52913"/>
    <n v="463"/>
  </r>
  <r>
    <x v="18"/>
    <x v="11"/>
    <s v="44032061 - Logs, hemlock, nes (saw logs or veneer logs)"/>
    <x v="2"/>
    <n v="1034378"/>
    <n v="13102"/>
  </r>
  <r>
    <x v="18"/>
    <x v="11"/>
    <s v="44032062 - Logs, true fir (including balsam), nes (saw logs or veneer logs)"/>
    <x v="0"/>
    <n v="1974062"/>
    <n v="18387"/>
  </r>
  <r>
    <x v="18"/>
    <x v="11"/>
    <s v="44032062 - Logs, true fir (including balsam), nes (saw logs or veneer logs)"/>
    <x v="7"/>
    <n v="107799"/>
    <n v="1121"/>
  </r>
  <r>
    <x v="18"/>
    <x v="11"/>
    <s v="44032062 - Logs, true fir (including balsam), nes (saw logs or veneer logs)"/>
    <x v="2"/>
    <n v="3105"/>
    <n v="27"/>
  </r>
  <r>
    <x v="18"/>
    <x v="11"/>
    <s v="44032070 - Logs, cedar, nes (saw logs or veneer logs)"/>
    <x v="0"/>
    <n v="566346"/>
    <n v="3837"/>
  </r>
  <r>
    <x v="18"/>
    <x v="11"/>
    <s v="44032070 - Logs, cedar, nes (saw logs or veneer logs)"/>
    <x v="1"/>
    <n v="65181"/>
    <n v="711"/>
  </r>
  <r>
    <x v="18"/>
    <x v="11"/>
    <s v="44032070 - Logs, cedar, nes (saw logs or veneer logs)"/>
    <x v="7"/>
    <n v="304508"/>
    <n v="1339"/>
  </r>
  <r>
    <x v="18"/>
    <x v="11"/>
    <s v="44032070 - Logs, cedar, nes (saw logs or veneer logs)"/>
    <x v="6"/>
    <n v="55296"/>
    <n v="260"/>
  </r>
  <r>
    <x v="18"/>
    <x v="11"/>
    <s v="44032070 - Logs, cedar, nes (saw logs or veneer logs)"/>
    <x v="2"/>
    <n v="677208"/>
    <n v="3156"/>
  </r>
  <r>
    <x v="18"/>
    <x v="11"/>
    <s v="44032080 - Logs, Douglas fir, nes (saw logs or veneer logs)"/>
    <x v="0"/>
    <n v="8055795"/>
    <n v="56291"/>
  </r>
  <r>
    <x v="18"/>
    <x v="11"/>
    <s v="44032080 - Logs, Douglas fir, nes (saw logs or veneer logs)"/>
    <x v="1"/>
    <n v="63227"/>
    <n v="811"/>
  </r>
  <r>
    <x v="18"/>
    <x v="11"/>
    <s v="44032080 - Logs, Douglas fir, nes (saw logs or veneer logs)"/>
    <x v="7"/>
    <n v="301992"/>
    <n v="1638"/>
  </r>
  <r>
    <x v="18"/>
    <x v="11"/>
    <s v="44032080 - Logs, Douglas fir, nes (saw logs or veneer logs)"/>
    <x v="6"/>
    <n v="7947"/>
    <n v="51"/>
  </r>
  <r>
    <x v="18"/>
    <x v="11"/>
    <s v="44032080 - Logs, Douglas fir, nes (saw logs or veneer logs)"/>
    <x v="2"/>
    <n v="11900368"/>
    <n v="111082"/>
  </r>
  <r>
    <x v="18"/>
    <x v="11"/>
    <s v="44032090 - Logs, coniferous (softwood), nes (saw logs or veneer logs)"/>
    <x v="1"/>
    <n v="33940"/>
    <n v="317"/>
  </r>
  <r>
    <x v="18"/>
    <x v="11"/>
    <s v="44032090 - Logs, coniferous (softwood), nes (saw logs or veneer logs)"/>
    <x v="2"/>
    <n v="115992"/>
    <n v="517"/>
  </r>
  <r>
    <x v="18"/>
    <x v="11"/>
    <s v="44039919 - Logs for pulping (pulpwood) non coniferous (hardwood), nes"/>
    <x v="2"/>
    <n v="7772"/>
    <n v="78"/>
  </r>
  <r>
    <x v="18"/>
    <x v="11"/>
    <s v="44039930 - Logs, maple, nes (saw logs or veneer logs)"/>
    <x v="2"/>
    <n v="33443"/>
    <n v="41"/>
  </r>
  <r>
    <x v="19"/>
    <x v="0"/>
    <s v="44032031 - Logs for pulping (pulpwood) balsam, fir and spruce"/>
    <x v="7"/>
    <n v="249706"/>
    <n v="2336"/>
  </r>
  <r>
    <x v="19"/>
    <x v="0"/>
    <s v="44032039 - Logs for pulping (pulpwood) softwood, nes"/>
    <x v="2"/>
    <n v="391746"/>
    <n v="7572"/>
  </r>
  <r>
    <x v="19"/>
    <x v="0"/>
    <s v="44032040 - Logs, spruce, nes (saw logs or veneer logs)"/>
    <x v="1"/>
    <n v="13149"/>
    <n v="114"/>
  </r>
  <r>
    <x v="19"/>
    <x v="0"/>
    <s v="44032040 - Logs, spruce, nes (saw logs or veneer logs)"/>
    <x v="7"/>
    <n v="319945"/>
    <n v="3353"/>
  </r>
  <r>
    <x v="19"/>
    <x v="0"/>
    <s v="44032040 - Logs, spruce, nes (saw logs or veneer logs)"/>
    <x v="2"/>
    <n v="189403"/>
    <n v="718"/>
  </r>
  <r>
    <x v="19"/>
    <x v="0"/>
    <s v="44032050 - Logs, pine, nes (saw logs or veneer logs)"/>
    <x v="1"/>
    <n v="28529"/>
    <n v="296"/>
  </r>
  <r>
    <x v="19"/>
    <x v="0"/>
    <s v="44032050 - Logs, pine, nes (saw logs or veneer logs)"/>
    <x v="2"/>
    <n v="3473509"/>
    <n v="18556"/>
  </r>
  <r>
    <x v="19"/>
    <x v="0"/>
    <s v="44032061 - Logs, hemlock, nes (saw logs or veneer logs)"/>
    <x v="0"/>
    <n v="1519595"/>
    <n v="16362"/>
  </r>
  <r>
    <x v="19"/>
    <x v="0"/>
    <s v="44032061 - Logs, hemlock, nes (saw logs or veneer logs)"/>
    <x v="1"/>
    <n v="203413"/>
    <n v="2527"/>
  </r>
  <r>
    <x v="19"/>
    <x v="0"/>
    <s v="44032061 - Logs, hemlock, nes (saw logs or veneer logs)"/>
    <x v="7"/>
    <n v="3152379"/>
    <n v="38235"/>
  </r>
  <r>
    <x v="19"/>
    <x v="0"/>
    <s v="44032061 - Logs, hemlock, nes (saw logs or veneer logs)"/>
    <x v="2"/>
    <n v="314539"/>
    <n v="2813"/>
  </r>
  <r>
    <x v="19"/>
    <x v="0"/>
    <s v="44032062 - Logs, true fir (including balsam), nes (saw logs or veneer logs)"/>
    <x v="0"/>
    <n v="648280"/>
    <n v="6661"/>
  </r>
  <r>
    <x v="19"/>
    <x v="0"/>
    <s v="44032062 - Logs, true fir (including balsam), nes (saw logs or veneer logs)"/>
    <x v="7"/>
    <n v="38236"/>
    <n v="491"/>
  </r>
  <r>
    <x v="19"/>
    <x v="0"/>
    <s v="44032062 - Logs, true fir (including balsam), nes (saw logs or veneer logs)"/>
    <x v="2"/>
    <n v="53242"/>
    <n v="938"/>
  </r>
  <r>
    <x v="19"/>
    <x v="0"/>
    <s v="44032070 - Logs, cedar, nes (saw logs or veneer logs)"/>
    <x v="26"/>
    <n v="20578"/>
    <n v="44"/>
  </r>
  <r>
    <x v="19"/>
    <x v="0"/>
    <s v="44032070 - Logs, cedar, nes (saw logs or veneer logs)"/>
    <x v="6"/>
    <n v="25597"/>
    <n v="113"/>
  </r>
  <r>
    <x v="19"/>
    <x v="0"/>
    <s v="44032070 - Logs, cedar, nes (saw logs or veneer logs)"/>
    <x v="2"/>
    <n v="821526"/>
    <n v="4113"/>
  </r>
  <r>
    <x v="19"/>
    <x v="0"/>
    <s v="44032080 - Logs, Douglas fir, nes (saw logs or veneer logs)"/>
    <x v="0"/>
    <n v="8337632"/>
    <n v="71155"/>
  </r>
  <r>
    <x v="19"/>
    <x v="0"/>
    <s v="44032080 - Logs, Douglas fir, nes (saw logs or veneer logs)"/>
    <x v="1"/>
    <n v="198931"/>
    <n v="1196"/>
  </r>
  <r>
    <x v="19"/>
    <x v="0"/>
    <s v="44032080 - Logs, Douglas fir, nes (saw logs or veneer logs)"/>
    <x v="7"/>
    <n v="360307"/>
    <n v="556"/>
  </r>
  <r>
    <x v="19"/>
    <x v="0"/>
    <s v="44032080 - Logs, Douglas fir, nes (saw logs or veneer logs)"/>
    <x v="6"/>
    <n v="120422"/>
    <n v="461"/>
  </r>
  <r>
    <x v="19"/>
    <x v="0"/>
    <s v="44032080 - Logs, Douglas fir, nes (saw logs or veneer logs)"/>
    <x v="2"/>
    <n v="11091550"/>
    <n v="98004"/>
  </r>
  <r>
    <x v="19"/>
    <x v="0"/>
    <s v="44032090 - Logs, coniferous (softwood), nes (saw logs or veneer logs)"/>
    <x v="2"/>
    <n v="110907"/>
    <n v="542"/>
  </r>
  <r>
    <x v="19"/>
    <x v="0"/>
    <s v="44039100 - Logs, Oak (Quercus spp)"/>
    <x v="2"/>
    <n v="3298"/>
    <n v="1"/>
  </r>
  <r>
    <x v="19"/>
    <x v="0"/>
    <s v="44039919 - Logs for pulping (pulpwood) non coniferous (hardwood), nes"/>
    <x v="2"/>
    <n v="32965"/>
    <n v="243"/>
  </r>
  <r>
    <x v="19"/>
    <x v="0"/>
    <s v="44039920 - Logs, birch, nes (saw logs or veneer logs)"/>
    <x v="1"/>
    <n v="13361"/>
    <n v="114"/>
  </r>
  <r>
    <x v="19"/>
    <x v="0"/>
    <s v="44039930 - Logs, maple, nes (saw logs or veneer logs)"/>
    <x v="7"/>
    <n v="3133"/>
    <n v="24"/>
  </r>
  <r>
    <x v="19"/>
    <x v="0"/>
    <s v="44039940 - Logs, poplar, aspen and cottonwood, nes (saw logs or veneer logs)"/>
    <x v="1"/>
    <n v="13149"/>
    <n v="114"/>
  </r>
  <r>
    <x v="19"/>
    <x v="1"/>
    <s v="44032031 - Logs for pulping (pulpwood) balsam, fir and spruce"/>
    <x v="7"/>
    <n v="65865"/>
    <n v="1061"/>
  </r>
  <r>
    <x v="19"/>
    <x v="1"/>
    <s v="44032040 - Logs, spruce, nes (saw logs or veneer logs)"/>
    <x v="0"/>
    <n v="476420"/>
    <n v="3567"/>
  </r>
  <r>
    <x v="19"/>
    <x v="1"/>
    <s v="44032040 - Logs, spruce, nes (saw logs or veneer logs)"/>
    <x v="7"/>
    <n v="484724"/>
    <n v="4859"/>
  </r>
  <r>
    <x v="19"/>
    <x v="1"/>
    <s v="44032040 - Logs, spruce, nes (saw logs or veneer logs)"/>
    <x v="2"/>
    <n v="144017"/>
    <n v="673"/>
  </r>
  <r>
    <x v="19"/>
    <x v="1"/>
    <s v="44032050 - Logs, pine, nes (saw logs or veneer logs)"/>
    <x v="1"/>
    <n v="63777"/>
    <n v="456"/>
  </r>
  <r>
    <x v="19"/>
    <x v="1"/>
    <s v="44032050 - Logs, pine, nes (saw logs or veneer logs)"/>
    <x v="7"/>
    <n v="47823"/>
    <n v="466"/>
  </r>
  <r>
    <x v="19"/>
    <x v="1"/>
    <s v="44032050 - Logs, pine, nes (saw logs or veneer logs)"/>
    <x v="2"/>
    <n v="546499"/>
    <n v="4795"/>
  </r>
  <r>
    <x v="19"/>
    <x v="1"/>
    <s v="44032061 - Logs, hemlock, nes (saw logs or veneer logs)"/>
    <x v="15"/>
    <n v="141659"/>
    <n v="1559"/>
  </r>
  <r>
    <x v="19"/>
    <x v="1"/>
    <s v="44032061 - Logs, hemlock, nes (saw logs or veneer logs)"/>
    <x v="0"/>
    <n v="1892088"/>
    <n v="15831"/>
  </r>
  <r>
    <x v="19"/>
    <x v="1"/>
    <s v="44032061 - Logs, hemlock, nes (saw logs or veneer logs)"/>
    <x v="1"/>
    <n v="484497"/>
    <n v="4939"/>
  </r>
  <r>
    <x v="19"/>
    <x v="1"/>
    <s v="44032061 - Logs, hemlock, nes (saw logs or veneer logs)"/>
    <x v="7"/>
    <n v="3505810"/>
    <n v="39196"/>
  </r>
  <r>
    <x v="19"/>
    <x v="1"/>
    <s v="44032061 - Logs, hemlock, nes (saw logs or veneer logs)"/>
    <x v="2"/>
    <n v="910014"/>
    <n v="8934"/>
  </r>
  <r>
    <x v="19"/>
    <x v="1"/>
    <s v="44032062 - Logs, true fir (including balsam), nes (saw logs or veneer logs)"/>
    <x v="0"/>
    <n v="1195723"/>
    <n v="9513"/>
  </r>
  <r>
    <x v="19"/>
    <x v="1"/>
    <s v="44032062 - Logs, true fir (including balsam), nes (saw logs or veneer logs)"/>
    <x v="7"/>
    <n v="67027"/>
    <n v="491"/>
  </r>
  <r>
    <x v="19"/>
    <x v="1"/>
    <s v="44032062 - Logs, true fir (including balsam), nes (saw logs or veneer logs)"/>
    <x v="2"/>
    <n v="527861"/>
    <n v="7446"/>
  </r>
  <r>
    <x v="19"/>
    <x v="1"/>
    <s v="44032070 - Logs, cedar, nes (saw logs or veneer logs)"/>
    <x v="0"/>
    <n v="119733"/>
    <n v="689"/>
  </r>
  <r>
    <x v="19"/>
    <x v="1"/>
    <s v="44032070 - Logs, cedar, nes (saw logs or veneer logs)"/>
    <x v="1"/>
    <n v="88316"/>
    <n v="846"/>
  </r>
  <r>
    <x v="19"/>
    <x v="1"/>
    <s v="44032070 - Logs, cedar, nes (saw logs or veneer logs)"/>
    <x v="10"/>
    <n v="53342"/>
    <n v="284"/>
  </r>
  <r>
    <x v="19"/>
    <x v="1"/>
    <s v="44032070 - Logs, cedar, nes (saw logs or veneer logs)"/>
    <x v="7"/>
    <n v="23795"/>
    <n v="128"/>
  </r>
  <r>
    <x v="19"/>
    <x v="1"/>
    <s v="44032070 - Logs, cedar, nes (saw logs or veneer logs)"/>
    <x v="2"/>
    <n v="918437"/>
    <n v="4191"/>
  </r>
  <r>
    <x v="19"/>
    <x v="1"/>
    <s v="44032080 - Logs, Douglas fir, nes (saw logs or veneer logs)"/>
    <x v="0"/>
    <n v="5547130"/>
    <n v="41100"/>
  </r>
  <r>
    <x v="19"/>
    <x v="1"/>
    <s v="44032080 - Logs, Douglas fir, nes (saw logs or veneer logs)"/>
    <x v="1"/>
    <n v="19882"/>
    <n v="280"/>
  </r>
  <r>
    <x v="19"/>
    <x v="1"/>
    <s v="44032080 - Logs, Douglas fir, nes (saw logs or veneer logs)"/>
    <x v="7"/>
    <n v="225507"/>
    <n v="1903"/>
  </r>
  <r>
    <x v="19"/>
    <x v="1"/>
    <s v="44032080 - Logs, Douglas fir, nes (saw logs or veneer logs)"/>
    <x v="2"/>
    <n v="11775086"/>
    <n v="103288"/>
  </r>
  <r>
    <x v="19"/>
    <x v="1"/>
    <s v="44032090 - Logs, coniferous (softwood), nes (saw logs or veneer logs)"/>
    <x v="7"/>
    <n v="107790"/>
    <n v="1493"/>
  </r>
  <r>
    <x v="19"/>
    <x v="1"/>
    <s v="44032090 - Logs, coniferous (softwood), nes (saw logs or veneer logs)"/>
    <x v="2"/>
    <n v="310997"/>
    <n v="1382"/>
  </r>
  <r>
    <x v="19"/>
    <x v="1"/>
    <s v="44039919 - Logs for pulping (pulpwood) non coniferous (hardwood), nes"/>
    <x v="2"/>
    <n v="7506"/>
    <n v="74"/>
  </r>
  <r>
    <x v="19"/>
    <x v="1"/>
    <s v="44039930 - Logs, maple, nes (saw logs or veneer logs)"/>
    <x v="2"/>
    <n v="34998"/>
    <n v="72"/>
  </r>
  <r>
    <x v="19"/>
    <x v="1"/>
    <s v="44039990 - Logs, non-coniferous (hardwood) nes (saw logs or veneer logs)"/>
    <x v="2"/>
    <n v="55580"/>
    <n v="45"/>
  </r>
  <r>
    <x v="19"/>
    <x v="2"/>
    <s v="44032031 - Logs for pulping (pulpwood) balsam, fir and spruce"/>
    <x v="7"/>
    <n v="19272"/>
    <n v="585"/>
  </r>
  <r>
    <x v="19"/>
    <x v="2"/>
    <s v="44032039 - Logs for pulping (pulpwood) softwood, nes"/>
    <x v="2"/>
    <n v="19947"/>
    <n v="108"/>
  </r>
  <r>
    <x v="19"/>
    <x v="2"/>
    <s v="44032040 - Logs, spruce, nes (saw logs or veneer logs)"/>
    <x v="0"/>
    <n v="815377"/>
    <n v="5306"/>
  </r>
  <r>
    <x v="19"/>
    <x v="2"/>
    <s v="44032040 - Logs, spruce, nes (saw logs or veneer logs)"/>
    <x v="1"/>
    <n v="25340"/>
    <n v="133"/>
  </r>
  <r>
    <x v="19"/>
    <x v="2"/>
    <s v="44032040 - Logs, spruce, nes (saw logs or veneer logs)"/>
    <x v="7"/>
    <n v="823589"/>
    <n v="7033"/>
  </r>
  <r>
    <x v="19"/>
    <x v="2"/>
    <s v="44032040 - Logs, spruce, nes (saw logs or veneer logs)"/>
    <x v="2"/>
    <n v="561723"/>
    <n v="1408"/>
  </r>
  <r>
    <x v="19"/>
    <x v="2"/>
    <s v="44032050 - Logs, pine, nes (saw logs or veneer logs)"/>
    <x v="0"/>
    <n v="84100"/>
    <n v="941"/>
  </r>
  <r>
    <x v="19"/>
    <x v="2"/>
    <s v="44032050 - Logs, pine, nes (saw logs or veneer logs)"/>
    <x v="2"/>
    <n v="918663"/>
    <n v="8121"/>
  </r>
  <r>
    <x v="19"/>
    <x v="2"/>
    <s v="44032061 - Logs, hemlock, nes (saw logs or veneer logs)"/>
    <x v="0"/>
    <n v="2085655"/>
    <n v="19245"/>
  </r>
  <r>
    <x v="19"/>
    <x v="2"/>
    <s v="44032061 - Logs, hemlock, nes (saw logs or veneer logs)"/>
    <x v="1"/>
    <n v="570014"/>
    <n v="4894"/>
  </r>
  <r>
    <x v="19"/>
    <x v="2"/>
    <s v="44032061 - Logs, hemlock, nes (saw logs or veneer logs)"/>
    <x v="7"/>
    <n v="2821804"/>
    <n v="31598"/>
  </r>
  <r>
    <x v="19"/>
    <x v="2"/>
    <s v="44032061 - Logs, hemlock, nes (saw logs or veneer logs)"/>
    <x v="2"/>
    <n v="335739"/>
    <n v="5342"/>
  </r>
  <r>
    <x v="19"/>
    <x v="2"/>
    <s v="44032062 - Logs, true fir (including balsam), nes (saw logs or veneer logs)"/>
    <x v="0"/>
    <n v="1059046"/>
    <n v="10123"/>
  </r>
  <r>
    <x v="19"/>
    <x v="2"/>
    <s v="44032062 - Logs, true fir (including balsam), nes (saw logs or veneer logs)"/>
    <x v="7"/>
    <n v="48430"/>
    <n v="569"/>
  </r>
  <r>
    <x v="19"/>
    <x v="2"/>
    <s v="44032062 - Logs, true fir (including balsam), nes (saw logs or veneer logs)"/>
    <x v="2"/>
    <n v="62018"/>
    <n v="1049"/>
  </r>
  <r>
    <x v="19"/>
    <x v="2"/>
    <s v="44032070 - Logs, cedar, nes (saw logs or veneer logs)"/>
    <x v="0"/>
    <n v="982556"/>
    <n v="5505"/>
  </r>
  <r>
    <x v="19"/>
    <x v="2"/>
    <s v="44032070 - Logs, cedar, nes (saw logs or veneer logs)"/>
    <x v="7"/>
    <n v="93223"/>
    <n v="781"/>
  </r>
  <r>
    <x v="19"/>
    <x v="2"/>
    <s v="44032070 - Logs, cedar, nes (saw logs or veneer logs)"/>
    <x v="2"/>
    <n v="891086"/>
    <n v="3371"/>
  </r>
  <r>
    <x v="19"/>
    <x v="2"/>
    <s v="44032080 - Logs, Douglas fir, nes (saw logs or veneer logs)"/>
    <x v="0"/>
    <n v="9058603"/>
    <n v="62981"/>
  </r>
  <r>
    <x v="19"/>
    <x v="2"/>
    <s v="44032080 - Logs, Douglas fir, nes (saw logs or veneer logs)"/>
    <x v="1"/>
    <n v="288622"/>
    <n v="3116"/>
  </r>
  <r>
    <x v="19"/>
    <x v="2"/>
    <s v="44032080 - Logs, Douglas fir, nes (saw logs or veneer logs)"/>
    <x v="7"/>
    <n v="433425"/>
    <n v="4154"/>
  </r>
  <r>
    <x v="19"/>
    <x v="2"/>
    <s v="44032080 - Logs, Douglas fir, nes (saw logs or veneer logs)"/>
    <x v="6"/>
    <n v="160809"/>
    <n v="889"/>
  </r>
  <r>
    <x v="19"/>
    <x v="2"/>
    <s v="44032080 - Logs, Douglas fir, nes (saw logs or veneer logs)"/>
    <x v="2"/>
    <n v="14429945"/>
    <n v="139507"/>
  </r>
  <r>
    <x v="19"/>
    <x v="2"/>
    <s v="44032090 - Logs, coniferous (softwood), nes (saw logs or veneer logs)"/>
    <x v="7"/>
    <n v="30685"/>
    <n v="264"/>
  </r>
  <r>
    <x v="19"/>
    <x v="2"/>
    <s v="44032090 - Logs, coniferous (softwood), nes (saw logs or veneer logs)"/>
    <x v="2"/>
    <n v="404284"/>
    <n v="1761"/>
  </r>
  <r>
    <x v="19"/>
    <x v="2"/>
    <s v="44039919 - Logs for pulping (pulpwood) non coniferous (hardwood), nes"/>
    <x v="2"/>
    <n v="70302"/>
    <n v="409"/>
  </r>
  <r>
    <x v="19"/>
    <x v="2"/>
    <s v="44039930 - Logs, maple, nes (saw logs or veneer logs)"/>
    <x v="2"/>
    <n v="26986"/>
    <n v="25"/>
  </r>
  <r>
    <x v="19"/>
    <x v="3"/>
    <s v="44032040 - Logs, spruce, nes (saw logs or veneer logs)"/>
    <x v="0"/>
    <n v="25742"/>
    <n v="151"/>
  </r>
  <r>
    <x v="19"/>
    <x v="3"/>
    <s v="44032040 - Logs, spruce, nes (saw logs or veneer logs)"/>
    <x v="7"/>
    <n v="225479"/>
    <n v="1861"/>
  </r>
  <r>
    <x v="19"/>
    <x v="3"/>
    <s v="44032040 - Logs, spruce, nes (saw logs or veneer logs)"/>
    <x v="2"/>
    <n v="504482"/>
    <n v="2118"/>
  </r>
  <r>
    <x v="19"/>
    <x v="3"/>
    <s v="44032050 - Logs, pine, nes (saw logs or veneer logs)"/>
    <x v="1"/>
    <n v="35170"/>
    <n v="271"/>
  </r>
  <r>
    <x v="19"/>
    <x v="3"/>
    <s v="44032050 - Logs, pine, nes (saw logs or veneer logs)"/>
    <x v="2"/>
    <n v="1875597"/>
    <n v="10621"/>
  </r>
  <r>
    <x v="19"/>
    <x v="3"/>
    <s v="44032061 - Logs, hemlock, nes (saw logs or veneer logs)"/>
    <x v="0"/>
    <n v="2297839"/>
    <n v="20176"/>
  </r>
  <r>
    <x v="19"/>
    <x v="3"/>
    <s v="44032061 - Logs, hemlock, nes (saw logs or veneer logs)"/>
    <x v="1"/>
    <n v="133577"/>
    <n v="1356"/>
  </r>
  <r>
    <x v="19"/>
    <x v="3"/>
    <s v="44032061 - Logs, hemlock, nes (saw logs or veneer logs)"/>
    <x v="7"/>
    <n v="3714299"/>
    <n v="31730"/>
  </r>
  <r>
    <x v="19"/>
    <x v="3"/>
    <s v="44032061 - Logs, hemlock, nes (saw logs or veneer logs)"/>
    <x v="2"/>
    <n v="949965"/>
    <n v="12185"/>
  </r>
  <r>
    <x v="19"/>
    <x v="3"/>
    <s v="44032062 - Logs, true fir (including balsam), nes (saw logs or veneer logs)"/>
    <x v="0"/>
    <n v="1269079"/>
    <n v="11090"/>
  </r>
  <r>
    <x v="19"/>
    <x v="3"/>
    <s v="44032062 - Logs, true fir (including balsam), nes (saw logs or veneer logs)"/>
    <x v="2"/>
    <n v="552329"/>
    <n v="7246"/>
  </r>
  <r>
    <x v="19"/>
    <x v="3"/>
    <s v="44032070 - Logs, cedar, nes (saw logs or veneer logs)"/>
    <x v="0"/>
    <n v="549887"/>
    <n v="3265"/>
  </r>
  <r>
    <x v="19"/>
    <x v="3"/>
    <s v="44032070 - Logs, cedar, nes (saw logs or veneer logs)"/>
    <x v="1"/>
    <n v="133495"/>
    <n v="984"/>
  </r>
  <r>
    <x v="19"/>
    <x v="3"/>
    <s v="44032070 - Logs, cedar, nes (saw logs or veneer logs)"/>
    <x v="7"/>
    <n v="43449"/>
    <n v="171"/>
  </r>
  <r>
    <x v="19"/>
    <x v="3"/>
    <s v="44032070 - Logs, cedar, nes (saw logs or veneer logs)"/>
    <x v="2"/>
    <n v="1192056"/>
    <n v="5744"/>
  </r>
  <r>
    <x v="19"/>
    <x v="3"/>
    <s v="44032070 - Logs, cedar, nes (saw logs or veneer logs)"/>
    <x v="42"/>
    <n v="10242"/>
    <n v="77"/>
  </r>
  <r>
    <x v="19"/>
    <x v="3"/>
    <s v="44032080 - Logs, Douglas fir, nes (saw logs or veneer logs)"/>
    <x v="15"/>
    <n v="109434"/>
    <n v="1116"/>
  </r>
  <r>
    <x v="19"/>
    <x v="3"/>
    <s v="44032080 - Logs, Douglas fir, nes (saw logs or veneer logs)"/>
    <x v="0"/>
    <n v="13000190"/>
    <n v="90491"/>
  </r>
  <r>
    <x v="19"/>
    <x v="3"/>
    <s v="44032080 - Logs, Douglas fir, nes (saw logs or veneer logs)"/>
    <x v="1"/>
    <n v="89592"/>
    <n v="933"/>
  </r>
  <r>
    <x v="19"/>
    <x v="3"/>
    <s v="44032080 - Logs, Douglas fir, nes (saw logs or veneer logs)"/>
    <x v="7"/>
    <n v="350783"/>
    <n v="2129"/>
  </r>
  <r>
    <x v="19"/>
    <x v="3"/>
    <s v="44032080 - Logs, Douglas fir, nes (saw logs or veneer logs)"/>
    <x v="6"/>
    <n v="234906"/>
    <n v="1045"/>
  </r>
  <r>
    <x v="19"/>
    <x v="3"/>
    <s v="44032080 - Logs, Douglas fir, nes (saw logs or veneer logs)"/>
    <x v="2"/>
    <n v="17723054"/>
    <n v="168989"/>
  </r>
  <r>
    <x v="19"/>
    <x v="3"/>
    <s v="44032090 - Logs, coniferous (softwood), nes (saw logs or veneer logs)"/>
    <x v="2"/>
    <n v="250490"/>
    <n v="1404"/>
  </r>
  <r>
    <x v="19"/>
    <x v="3"/>
    <s v="44039919 - Logs for pulping (pulpwood) non coniferous (hardwood), nes"/>
    <x v="2"/>
    <n v="26761"/>
    <n v="84"/>
  </r>
  <r>
    <x v="19"/>
    <x v="3"/>
    <s v="44039930 - Logs, maple, nes (saw logs or veneer logs)"/>
    <x v="2"/>
    <n v="92273"/>
    <n v="133"/>
  </r>
  <r>
    <x v="19"/>
    <x v="4"/>
    <s v="44032031 - Logs for pulping (pulpwood) balsam, fir and spruce"/>
    <x v="0"/>
    <n v="173283"/>
    <n v="1430"/>
  </r>
  <r>
    <x v="19"/>
    <x v="4"/>
    <s v="44032031 - Logs for pulping (pulpwood) balsam, fir and spruce"/>
    <x v="7"/>
    <n v="42151"/>
    <n v="491"/>
  </r>
  <r>
    <x v="19"/>
    <x v="4"/>
    <s v="44032040 - Logs, spruce, nes (saw logs or veneer logs)"/>
    <x v="26"/>
    <n v="65973"/>
    <n v="258"/>
  </r>
  <r>
    <x v="19"/>
    <x v="4"/>
    <s v="44032040 - Logs, spruce, nes (saw logs or veneer logs)"/>
    <x v="1"/>
    <n v="15504"/>
    <n v="98"/>
  </r>
  <r>
    <x v="19"/>
    <x v="4"/>
    <s v="44032040 - Logs, spruce, nes (saw logs or veneer logs)"/>
    <x v="7"/>
    <n v="304236"/>
    <n v="1281"/>
  </r>
  <r>
    <x v="19"/>
    <x v="4"/>
    <s v="44032040 - Logs, spruce, nes (saw logs or veneer logs)"/>
    <x v="2"/>
    <n v="185798"/>
    <n v="733"/>
  </r>
  <r>
    <x v="19"/>
    <x v="4"/>
    <s v="44032050 - Logs, pine, nes (saw logs or veneer logs)"/>
    <x v="0"/>
    <n v="2741"/>
    <n v="33"/>
  </r>
  <r>
    <x v="19"/>
    <x v="4"/>
    <s v="44032050 - Logs, pine, nes (saw logs or veneer logs)"/>
    <x v="1"/>
    <n v="20422"/>
    <n v="479"/>
  </r>
  <r>
    <x v="19"/>
    <x v="4"/>
    <s v="44032050 - Logs, pine, nes (saw logs or veneer logs)"/>
    <x v="2"/>
    <n v="980993"/>
    <n v="10077"/>
  </r>
  <r>
    <x v="19"/>
    <x v="4"/>
    <s v="44032061 - Logs, hemlock, nes (saw logs or veneer logs)"/>
    <x v="0"/>
    <n v="1580016"/>
    <n v="15112"/>
  </r>
  <r>
    <x v="19"/>
    <x v="4"/>
    <s v="44032061 - Logs, hemlock, nes (saw logs or veneer logs)"/>
    <x v="1"/>
    <n v="481700"/>
    <n v="4905"/>
  </r>
  <r>
    <x v="19"/>
    <x v="4"/>
    <s v="44032061 - Logs, hemlock, nes (saw logs or veneer logs)"/>
    <x v="7"/>
    <n v="1347058"/>
    <n v="13685"/>
  </r>
  <r>
    <x v="19"/>
    <x v="4"/>
    <s v="44032061 - Logs, hemlock, nes (saw logs or veneer logs)"/>
    <x v="2"/>
    <n v="841112"/>
    <n v="11772"/>
  </r>
  <r>
    <x v="19"/>
    <x v="4"/>
    <s v="44032062 - Logs, true fir (including balsam), nes (saw logs or veneer logs)"/>
    <x v="0"/>
    <n v="369243"/>
    <n v="3295"/>
  </r>
  <r>
    <x v="19"/>
    <x v="4"/>
    <s v="44032062 - Logs, true fir (including balsam), nes (saw logs or veneer logs)"/>
    <x v="1"/>
    <n v="88502"/>
    <n v="171"/>
  </r>
  <r>
    <x v="19"/>
    <x v="4"/>
    <s v="44032062 - Logs, true fir (including balsam), nes (saw logs or veneer logs)"/>
    <x v="2"/>
    <n v="155779"/>
    <n v="2252"/>
  </r>
  <r>
    <x v="19"/>
    <x v="4"/>
    <s v="44032070 - Logs, cedar, nes (saw logs or veneer logs)"/>
    <x v="0"/>
    <n v="266370"/>
    <n v="936"/>
  </r>
  <r>
    <x v="19"/>
    <x v="4"/>
    <s v="44032070 - Logs, cedar, nes (saw logs or veneer logs)"/>
    <x v="1"/>
    <n v="39665"/>
    <n v="456"/>
  </r>
  <r>
    <x v="19"/>
    <x v="4"/>
    <s v="44032070 - Logs, cedar, nes (saw logs or veneer logs)"/>
    <x v="7"/>
    <n v="393787"/>
    <n v="1261"/>
  </r>
  <r>
    <x v="19"/>
    <x v="4"/>
    <s v="44032070 - Logs, cedar, nes (saw logs or veneer logs)"/>
    <x v="2"/>
    <n v="1279849"/>
    <n v="6227"/>
  </r>
  <r>
    <x v="19"/>
    <x v="4"/>
    <s v="44032080 - Logs, Douglas fir, nes (saw logs or veneer logs)"/>
    <x v="0"/>
    <n v="6377386"/>
    <n v="44100"/>
  </r>
  <r>
    <x v="19"/>
    <x v="4"/>
    <s v="44032080 - Logs, Douglas fir, nes (saw logs or veneer logs)"/>
    <x v="1"/>
    <n v="700617"/>
    <n v="6830"/>
  </r>
  <r>
    <x v="19"/>
    <x v="4"/>
    <s v="44032080 - Logs, Douglas fir, nes (saw logs or veneer logs)"/>
    <x v="7"/>
    <n v="233278"/>
    <n v="1632"/>
  </r>
  <r>
    <x v="19"/>
    <x v="4"/>
    <s v="44032080 - Logs, Douglas fir, nes (saw logs or veneer logs)"/>
    <x v="6"/>
    <n v="31040"/>
    <n v="244"/>
  </r>
  <r>
    <x v="19"/>
    <x v="4"/>
    <s v="44032080 - Logs, Douglas fir, nes (saw logs or veneer logs)"/>
    <x v="2"/>
    <n v="15255676"/>
    <n v="143288"/>
  </r>
  <r>
    <x v="19"/>
    <x v="4"/>
    <s v="44032090 - Logs, coniferous (softwood), nes (saw logs or veneer logs)"/>
    <x v="4"/>
    <n v="111680"/>
    <n v="1044"/>
  </r>
  <r>
    <x v="19"/>
    <x v="4"/>
    <s v="44032090 - Logs, coniferous (softwood), nes (saw logs or veneer logs)"/>
    <x v="2"/>
    <n v="335962"/>
    <n v="1949"/>
  </r>
  <r>
    <x v="19"/>
    <x v="4"/>
    <s v="44039919 - Logs for pulping (pulpwood) non coniferous (hardwood), nes"/>
    <x v="2"/>
    <n v="47970"/>
    <n v="156"/>
  </r>
  <r>
    <x v="19"/>
    <x v="4"/>
    <s v="44039930 - Logs, maple, nes (saw logs or veneer logs)"/>
    <x v="7"/>
    <n v="29503"/>
    <n v="50"/>
  </r>
  <r>
    <x v="19"/>
    <x v="4"/>
    <s v="44039930 - Logs, maple, nes (saw logs or veneer logs)"/>
    <x v="2"/>
    <n v="65364"/>
    <n v="99"/>
  </r>
  <r>
    <x v="19"/>
    <x v="5"/>
    <s v="44032040 - Logs, spruce, nes (saw logs or veneer logs)"/>
    <x v="0"/>
    <n v="646256"/>
    <n v="5026"/>
  </r>
  <r>
    <x v="19"/>
    <x v="5"/>
    <s v="44032040 - Logs, spruce, nes (saw logs or veneer logs)"/>
    <x v="1"/>
    <n v="189182"/>
    <n v="763"/>
  </r>
  <r>
    <x v="19"/>
    <x v="5"/>
    <s v="44032040 - Logs, spruce, nes (saw logs or veneer logs)"/>
    <x v="7"/>
    <n v="508712"/>
    <n v="3825"/>
  </r>
  <r>
    <x v="19"/>
    <x v="5"/>
    <s v="44032040 - Logs, spruce, nes (saw logs or veneer logs)"/>
    <x v="2"/>
    <n v="231152"/>
    <n v="1093"/>
  </r>
  <r>
    <x v="19"/>
    <x v="5"/>
    <s v="44032050 - Logs, pine, nes (saw logs or veneer logs)"/>
    <x v="2"/>
    <n v="2269627"/>
    <n v="15419"/>
  </r>
  <r>
    <x v="19"/>
    <x v="5"/>
    <s v="44032061 - Logs, hemlock, nes (saw logs or veneer logs)"/>
    <x v="0"/>
    <n v="3197640"/>
    <n v="31009"/>
  </r>
  <r>
    <x v="19"/>
    <x v="5"/>
    <s v="44032061 - Logs, hemlock, nes (saw logs or veneer logs)"/>
    <x v="1"/>
    <n v="497500"/>
    <n v="4836"/>
  </r>
  <r>
    <x v="19"/>
    <x v="5"/>
    <s v="44032061 - Logs, hemlock, nes (saw logs or veneer logs)"/>
    <x v="7"/>
    <n v="1481101"/>
    <n v="15615"/>
  </r>
  <r>
    <x v="19"/>
    <x v="5"/>
    <s v="44032061 - Logs, hemlock, nes (saw logs or veneer logs)"/>
    <x v="2"/>
    <n v="1291413"/>
    <n v="15309"/>
  </r>
  <r>
    <x v="19"/>
    <x v="5"/>
    <s v="44032062 - Logs, true fir (including balsam), nes (saw logs or veneer logs)"/>
    <x v="0"/>
    <n v="914670"/>
    <n v="8231"/>
  </r>
  <r>
    <x v="19"/>
    <x v="5"/>
    <s v="44032062 - Logs, true fir (including balsam), nes (saw logs or veneer logs)"/>
    <x v="7"/>
    <n v="117607"/>
    <n v="849"/>
  </r>
  <r>
    <x v="19"/>
    <x v="5"/>
    <s v="44032062 - Logs, true fir (including balsam), nes (saw logs or veneer logs)"/>
    <x v="2"/>
    <n v="223542"/>
    <n v="2824"/>
  </r>
  <r>
    <x v="19"/>
    <x v="5"/>
    <s v="44032070 - Logs, cedar, nes (saw logs or veneer logs)"/>
    <x v="21"/>
    <n v="45500"/>
    <n v="101"/>
  </r>
  <r>
    <x v="19"/>
    <x v="5"/>
    <s v="44032070 - Logs, cedar, nes (saw logs or veneer logs)"/>
    <x v="0"/>
    <n v="309243"/>
    <n v="2024"/>
  </r>
  <r>
    <x v="19"/>
    <x v="5"/>
    <s v="44032070 - Logs, cedar, nes (saw logs or veneer logs)"/>
    <x v="1"/>
    <n v="1300"/>
    <n v="3"/>
  </r>
  <r>
    <x v="19"/>
    <x v="5"/>
    <s v="44032070 - Logs, cedar, nes (saw logs or veneer logs)"/>
    <x v="30"/>
    <n v="11504"/>
    <n v="26"/>
  </r>
  <r>
    <x v="19"/>
    <x v="5"/>
    <s v="44032070 - Logs, cedar, nes (saw logs or veneer logs)"/>
    <x v="6"/>
    <n v="87131"/>
    <n v="409"/>
  </r>
  <r>
    <x v="19"/>
    <x v="5"/>
    <s v="44032070 - Logs, cedar, nes (saw logs or veneer logs)"/>
    <x v="2"/>
    <n v="1245605"/>
    <n v="6391"/>
  </r>
  <r>
    <x v="19"/>
    <x v="5"/>
    <s v="44032080 - Logs, Douglas fir, nes (saw logs or veneer logs)"/>
    <x v="0"/>
    <n v="12480452"/>
    <n v="98104"/>
  </r>
  <r>
    <x v="19"/>
    <x v="5"/>
    <s v="44032080 - Logs, Douglas fir, nes (saw logs or veneer logs)"/>
    <x v="1"/>
    <n v="669670"/>
    <n v="6161"/>
  </r>
  <r>
    <x v="19"/>
    <x v="5"/>
    <s v="44032080 - Logs, Douglas fir, nes (saw logs or veneer logs)"/>
    <x v="7"/>
    <n v="571914"/>
    <n v="4161"/>
  </r>
  <r>
    <x v="19"/>
    <x v="5"/>
    <s v="44032080 - Logs, Douglas fir, nes (saw logs or veneer logs)"/>
    <x v="6"/>
    <n v="116764"/>
    <n v="412"/>
  </r>
  <r>
    <x v="19"/>
    <x v="5"/>
    <s v="44032080 - Logs, Douglas fir, nes (saw logs or veneer logs)"/>
    <x v="2"/>
    <n v="16308379"/>
    <n v="172461"/>
  </r>
  <r>
    <x v="19"/>
    <x v="5"/>
    <s v="44032090 - Logs, coniferous (softwood), nes (saw logs or veneer logs)"/>
    <x v="2"/>
    <n v="213952"/>
    <n v="1034"/>
  </r>
  <r>
    <x v="19"/>
    <x v="5"/>
    <s v="44039930 - Logs, maple, nes (saw logs or veneer logs)"/>
    <x v="2"/>
    <n v="41118"/>
    <n v="64"/>
  </r>
  <r>
    <x v="19"/>
    <x v="5"/>
    <s v="44039940 - Logs, poplar, aspen and cottonwood, nes (saw logs or veneer logs)"/>
    <x v="2"/>
    <n v="7391"/>
    <n v="49"/>
  </r>
  <r>
    <x v="19"/>
    <x v="5"/>
    <s v="44039990 - Logs, non-coniferous (hardwood) nes (saw logs or veneer logs)"/>
    <x v="7"/>
    <n v="4580"/>
    <n v="3"/>
  </r>
  <r>
    <x v="19"/>
    <x v="5"/>
    <s v="44039990 - Logs, non-coniferous (hardwood) nes (saw logs or veneer logs)"/>
    <x v="2"/>
    <n v="32679"/>
    <n v="279"/>
  </r>
  <r>
    <x v="19"/>
    <x v="6"/>
    <s v="44032039 - Logs for pulping (pulpwood) softwood, nes"/>
    <x v="2"/>
    <n v="41038"/>
    <n v="355"/>
  </r>
  <r>
    <x v="19"/>
    <x v="6"/>
    <s v="44032040 - Logs, spruce, nes (saw logs or veneer logs)"/>
    <x v="0"/>
    <n v="2111904"/>
    <n v="13554"/>
  </r>
  <r>
    <x v="19"/>
    <x v="6"/>
    <s v="44032040 - Logs, spruce, nes (saw logs or veneer logs)"/>
    <x v="7"/>
    <n v="559912"/>
    <n v="5043"/>
  </r>
  <r>
    <x v="19"/>
    <x v="6"/>
    <s v="44032040 - Logs, spruce, nes (saw logs or veneer logs)"/>
    <x v="2"/>
    <n v="795365"/>
    <n v="7783"/>
  </r>
  <r>
    <x v="19"/>
    <x v="6"/>
    <s v="44032050 - Logs, pine, nes (saw logs or veneer logs)"/>
    <x v="0"/>
    <n v="10029"/>
    <n v="158"/>
  </r>
  <r>
    <x v="19"/>
    <x v="6"/>
    <s v="44032050 - Logs, pine, nes (saw logs or veneer logs)"/>
    <x v="6"/>
    <n v="16249"/>
    <n v="209"/>
  </r>
  <r>
    <x v="19"/>
    <x v="6"/>
    <s v="44032050 - Logs, pine, nes (saw logs or veneer logs)"/>
    <x v="2"/>
    <n v="407884"/>
    <n v="2686"/>
  </r>
  <r>
    <x v="19"/>
    <x v="6"/>
    <s v="44032061 - Logs, hemlock, nes (saw logs or veneer logs)"/>
    <x v="0"/>
    <n v="2274636"/>
    <n v="20620"/>
  </r>
  <r>
    <x v="19"/>
    <x v="6"/>
    <s v="44032061 - Logs, hemlock, nes (saw logs or veneer logs)"/>
    <x v="43"/>
    <n v="54705"/>
    <n v="513"/>
  </r>
  <r>
    <x v="19"/>
    <x v="6"/>
    <s v="44032061 - Logs, hemlock, nes (saw logs or veneer logs)"/>
    <x v="1"/>
    <n v="717397"/>
    <n v="8021"/>
  </r>
  <r>
    <x v="19"/>
    <x v="6"/>
    <s v="44032061 - Logs, hemlock, nes (saw logs or veneer logs)"/>
    <x v="7"/>
    <n v="1686079"/>
    <n v="20049"/>
  </r>
  <r>
    <x v="19"/>
    <x v="6"/>
    <s v="44032061 - Logs, hemlock, nes (saw logs or veneer logs)"/>
    <x v="2"/>
    <n v="1104579"/>
    <n v="15124"/>
  </r>
  <r>
    <x v="19"/>
    <x v="6"/>
    <s v="44032062 - Logs, true fir (including balsam), nes (saw logs or veneer logs)"/>
    <x v="0"/>
    <n v="1304070"/>
    <n v="10797"/>
  </r>
  <r>
    <x v="19"/>
    <x v="6"/>
    <s v="44032062 - Logs, true fir (including balsam), nes (saw logs or veneer logs)"/>
    <x v="1"/>
    <n v="99620"/>
    <n v="186"/>
  </r>
  <r>
    <x v="19"/>
    <x v="6"/>
    <s v="44032062 - Logs, true fir (including balsam), nes (saw logs or veneer logs)"/>
    <x v="7"/>
    <n v="16353"/>
    <n v="31"/>
  </r>
  <r>
    <x v="19"/>
    <x v="6"/>
    <s v="44032062 - Logs, true fir (including balsam), nes (saw logs or veneer logs)"/>
    <x v="2"/>
    <n v="253099"/>
    <n v="2239"/>
  </r>
  <r>
    <x v="19"/>
    <x v="6"/>
    <s v="44032070 - Logs, cedar, nes (saw logs or veneer logs)"/>
    <x v="0"/>
    <n v="381907"/>
    <n v="1870"/>
  </r>
  <r>
    <x v="19"/>
    <x v="6"/>
    <s v="44032070 - Logs, cedar, nes (saw logs or veneer logs)"/>
    <x v="1"/>
    <n v="14180"/>
    <n v="32"/>
  </r>
  <r>
    <x v="19"/>
    <x v="6"/>
    <s v="44032070 - Logs, cedar, nes (saw logs or veneer logs)"/>
    <x v="6"/>
    <n v="149422"/>
    <n v="564"/>
  </r>
  <r>
    <x v="19"/>
    <x v="6"/>
    <s v="44032070 - Logs, cedar, nes (saw logs or veneer logs)"/>
    <x v="2"/>
    <n v="1428919"/>
    <n v="7225"/>
  </r>
  <r>
    <x v="19"/>
    <x v="6"/>
    <s v="44032080 - Logs, Douglas fir, nes (saw logs or veneer logs)"/>
    <x v="15"/>
    <n v="35583"/>
    <n v="458"/>
  </r>
  <r>
    <x v="19"/>
    <x v="6"/>
    <s v="44032080 - Logs, Douglas fir, nes (saw logs or veneer logs)"/>
    <x v="0"/>
    <n v="5068937"/>
    <n v="34866"/>
  </r>
  <r>
    <x v="19"/>
    <x v="6"/>
    <s v="44032080 - Logs, Douglas fir, nes (saw logs or veneer logs)"/>
    <x v="1"/>
    <n v="250843"/>
    <n v="3224"/>
  </r>
  <r>
    <x v="19"/>
    <x v="6"/>
    <s v="44032080 - Logs, Douglas fir, nes (saw logs or veneer logs)"/>
    <x v="7"/>
    <n v="179893"/>
    <n v="1177"/>
  </r>
  <r>
    <x v="19"/>
    <x v="6"/>
    <s v="44032080 - Logs, Douglas fir, nes (saw logs or veneer logs)"/>
    <x v="6"/>
    <n v="289726"/>
    <n v="1424"/>
  </r>
  <r>
    <x v="19"/>
    <x v="6"/>
    <s v="44032080 - Logs, Douglas fir, nes (saw logs or veneer logs)"/>
    <x v="2"/>
    <n v="14464346"/>
    <n v="160093"/>
  </r>
  <r>
    <x v="19"/>
    <x v="6"/>
    <s v="44032090 - Logs, coniferous (softwood), nes (saw logs or veneer logs)"/>
    <x v="7"/>
    <n v="37574"/>
    <n v="305"/>
  </r>
  <r>
    <x v="19"/>
    <x v="6"/>
    <s v="44032090 - Logs, coniferous (softwood), nes (saw logs or veneer logs)"/>
    <x v="2"/>
    <n v="118481"/>
    <n v="532"/>
  </r>
  <r>
    <x v="19"/>
    <x v="6"/>
    <s v="44039930 - Logs, maple, nes (saw logs or veneer logs)"/>
    <x v="2"/>
    <n v="40542"/>
    <n v="64"/>
  </r>
  <r>
    <x v="19"/>
    <x v="7"/>
    <s v="44032031 - Logs for pulping (pulpwood) balsam, fir and spruce"/>
    <x v="0"/>
    <n v="781307"/>
    <n v="8796"/>
  </r>
  <r>
    <x v="19"/>
    <x v="7"/>
    <s v="44032031 - Logs for pulping (pulpwood) balsam, fir and spruce"/>
    <x v="7"/>
    <n v="93294"/>
    <n v="1333"/>
  </r>
  <r>
    <x v="19"/>
    <x v="7"/>
    <s v="44032040 - Logs, spruce, nes (saw logs or veneer logs)"/>
    <x v="0"/>
    <n v="190737"/>
    <n v="1173"/>
  </r>
  <r>
    <x v="19"/>
    <x v="7"/>
    <s v="44032040 - Logs, spruce, nes (saw logs or veneer logs)"/>
    <x v="1"/>
    <n v="147071"/>
    <n v="1733"/>
  </r>
  <r>
    <x v="19"/>
    <x v="7"/>
    <s v="44032040 - Logs, spruce, nes (saw logs or veneer logs)"/>
    <x v="7"/>
    <n v="158299"/>
    <n v="1444"/>
  </r>
  <r>
    <x v="19"/>
    <x v="7"/>
    <s v="44032040 - Logs, spruce, nes (saw logs or veneer logs)"/>
    <x v="2"/>
    <n v="571237"/>
    <n v="5515"/>
  </r>
  <r>
    <x v="19"/>
    <x v="7"/>
    <s v="44032050 - Logs, pine, nes (saw logs or veneer logs)"/>
    <x v="0"/>
    <n v="33497"/>
    <n v="547"/>
  </r>
  <r>
    <x v="19"/>
    <x v="7"/>
    <s v="44032050 - Logs, pine, nes (saw logs or veneer logs)"/>
    <x v="7"/>
    <n v="3149"/>
    <n v="43"/>
  </r>
  <r>
    <x v="19"/>
    <x v="7"/>
    <s v="44032050 - Logs, pine, nes (saw logs or veneer logs)"/>
    <x v="2"/>
    <n v="553923"/>
    <n v="4494"/>
  </r>
  <r>
    <x v="19"/>
    <x v="7"/>
    <s v="44032061 - Logs, hemlock, nes (saw logs or veneer logs)"/>
    <x v="15"/>
    <n v="43524"/>
    <n v="616"/>
  </r>
  <r>
    <x v="19"/>
    <x v="7"/>
    <s v="44032061 - Logs, hemlock, nes (saw logs or veneer logs)"/>
    <x v="0"/>
    <n v="1462471"/>
    <n v="14925"/>
  </r>
  <r>
    <x v="19"/>
    <x v="7"/>
    <s v="44032061 - Logs, hemlock, nes (saw logs or veneer logs)"/>
    <x v="1"/>
    <n v="693997"/>
    <n v="5958"/>
  </r>
  <r>
    <x v="19"/>
    <x v="7"/>
    <s v="44032061 - Logs, hemlock, nes (saw logs or veneer logs)"/>
    <x v="7"/>
    <n v="1459619"/>
    <n v="14119"/>
  </r>
  <r>
    <x v="19"/>
    <x v="7"/>
    <s v="44032061 - Logs, hemlock, nes (saw logs or veneer logs)"/>
    <x v="6"/>
    <n v="17488"/>
    <n v="143"/>
  </r>
  <r>
    <x v="19"/>
    <x v="7"/>
    <s v="44032061 - Logs, hemlock, nes (saw logs or veneer logs)"/>
    <x v="2"/>
    <n v="2430310"/>
    <n v="34847"/>
  </r>
  <r>
    <x v="19"/>
    <x v="7"/>
    <s v="44032062 - Logs, true fir (including balsam), nes (saw logs or veneer logs)"/>
    <x v="0"/>
    <n v="1286439"/>
    <n v="12157"/>
  </r>
  <r>
    <x v="19"/>
    <x v="7"/>
    <s v="44032062 - Logs, true fir (including balsam), nes (saw logs or veneer logs)"/>
    <x v="2"/>
    <n v="33997"/>
    <n v="400"/>
  </r>
  <r>
    <x v="19"/>
    <x v="7"/>
    <s v="44032070 - Logs, cedar, nes (saw logs or veneer logs)"/>
    <x v="0"/>
    <n v="849433"/>
    <n v="2495"/>
  </r>
  <r>
    <x v="19"/>
    <x v="7"/>
    <s v="44032070 - Logs, cedar, nes (saw logs or veneer logs)"/>
    <x v="1"/>
    <n v="49226"/>
    <n v="248"/>
  </r>
  <r>
    <x v="19"/>
    <x v="7"/>
    <s v="44032070 - Logs, cedar, nes (saw logs or veneer logs)"/>
    <x v="44"/>
    <n v="2733"/>
    <n v="15"/>
  </r>
  <r>
    <x v="19"/>
    <x v="7"/>
    <s v="44032070 - Logs, cedar, nes (saw logs or veneer logs)"/>
    <x v="7"/>
    <n v="467313"/>
    <n v="2011"/>
  </r>
  <r>
    <x v="19"/>
    <x v="7"/>
    <s v="44032070 - Logs, cedar, nes (saw logs or veneer logs)"/>
    <x v="2"/>
    <n v="992320"/>
    <n v="4524"/>
  </r>
  <r>
    <x v="19"/>
    <x v="7"/>
    <s v="44032080 - Logs, Douglas fir, nes (saw logs or veneer logs)"/>
    <x v="15"/>
    <n v="152948"/>
    <n v="1874"/>
  </r>
  <r>
    <x v="19"/>
    <x v="7"/>
    <s v="44032080 - Logs, Douglas fir, nes (saw logs or veneer logs)"/>
    <x v="0"/>
    <n v="5801993"/>
    <n v="42970"/>
  </r>
  <r>
    <x v="19"/>
    <x v="7"/>
    <s v="44032080 - Logs, Douglas fir, nes (saw logs or veneer logs)"/>
    <x v="1"/>
    <n v="289915"/>
    <n v="3330"/>
  </r>
  <r>
    <x v="19"/>
    <x v="7"/>
    <s v="44032080 - Logs, Douglas fir, nes (saw logs or veneer logs)"/>
    <x v="7"/>
    <n v="605799"/>
    <n v="3994"/>
  </r>
  <r>
    <x v="19"/>
    <x v="7"/>
    <s v="44032080 - Logs, Douglas fir, nes (saw logs or veneer logs)"/>
    <x v="6"/>
    <n v="129455"/>
    <n v="674"/>
  </r>
  <r>
    <x v="19"/>
    <x v="7"/>
    <s v="44032080 - Logs, Douglas fir, nes (saw logs or veneer logs)"/>
    <x v="2"/>
    <n v="12836536"/>
    <n v="122022"/>
  </r>
  <r>
    <x v="19"/>
    <x v="7"/>
    <s v="44032090 - Logs, coniferous (softwood), nes (saw logs or veneer logs)"/>
    <x v="1"/>
    <n v="45846"/>
    <n v="425"/>
  </r>
  <r>
    <x v="19"/>
    <x v="7"/>
    <s v="44032090 - Logs, coniferous (softwood), nes (saw logs or veneer logs)"/>
    <x v="2"/>
    <n v="109439"/>
    <n v="522"/>
  </r>
  <r>
    <x v="19"/>
    <x v="7"/>
    <s v="44039940 - Logs, poplar, aspen and cottonwood, nes (saw logs or veneer logs)"/>
    <x v="1"/>
    <n v="47620"/>
    <n v="455"/>
  </r>
  <r>
    <x v="19"/>
    <x v="8"/>
    <s v="44032031 - Logs for pulping (pulpwood) balsam, fir and spruce"/>
    <x v="0"/>
    <n v="271750"/>
    <n v="3047"/>
  </r>
  <r>
    <x v="19"/>
    <x v="8"/>
    <s v="44032040 - Logs, spruce, nes (saw logs or veneer logs)"/>
    <x v="0"/>
    <n v="26318"/>
    <n v="202"/>
  </r>
  <r>
    <x v="19"/>
    <x v="8"/>
    <s v="44032040 - Logs, spruce, nes (saw logs or veneer logs)"/>
    <x v="1"/>
    <n v="35064"/>
    <n v="404"/>
  </r>
  <r>
    <x v="19"/>
    <x v="8"/>
    <s v="44032040 - Logs, spruce, nes (saw logs or veneer logs)"/>
    <x v="7"/>
    <n v="1608675"/>
    <n v="15932"/>
  </r>
  <r>
    <x v="19"/>
    <x v="8"/>
    <s v="44032040 - Logs, spruce, nes (saw logs or veneer logs)"/>
    <x v="2"/>
    <n v="151888"/>
    <n v="1266"/>
  </r>
  <r>
    <x v="19"/>
    <x v="8"/>
    <s v="44032050 - Logs, pine, nes (saw logs or veneer logs)"/>
    <x v="2"/>
    <n v="597541"/>
    <n v="5972"/>
  </r>
  <r>
    <x v="19"/>
    <x v="8"/>
    <s v="44032061 - Logs, hemlock, nes (saw logs or veneer logs)"/>
    <x v="0"/>
    <n v="1907990"/>
    <n v="18558"/>
  </r>
  <r>
    <x v="19"/>
    <x v="8"/>
    <s v="44032061 - Logs, hemlock, nes (saw logs or veneer logs)"/>
    <x v="1"/>
    <n v="521580"/>
    <n v="5558"/>
  </r>
  <r>
    <x v="19"/>
    <x v="8"/>
    <s v="44032061 - Logs, hemlock, nes (saw logs or veneer logs)"/>
    <x v="7"/>
    <n v="3138557"/>
    <n v="37892"/>
  </r>
  <r>
    <x v="19"/>
    <x v="8"/>
    <s v="44032061 - Logs, hemlock, nes (saw logs or veneer logs)"/>
    <x v="2"/>
    <n v="1289221"/>
    <n v="15746"/>
  </r>
  <r>
    <x v="19"/>
    <x v="8"/>
    <s v="44032062 - Logs, true fir (including balsam), nes (saw logs or veneer logs)"/>
    <x v="0"/>
    <n v="872105"/>
    <n v="8794"/>
  </r>
  <r>
    <x v="19"/>
    <x v="8"/>
    <s v="44032062 - Logs, true fir (including balsam), nes (saw logs or veneer logs)"/>
    <x v="7"/>
    <n v="10162"/>
    <n v="121"/>
  </r>
  <r>
    <x v="19"/>
    <x v="8"/>
    <s v="44032062 - Logs, true fir (including balsam), nes (saw logs or veneer logs)"/>
    <x v="2"/>
    <n v="2067"/>
    <n v="27"/>
  </r>
  <r>
    <x v="19"/>
    <x v="8"/>
    <s v="44032070 - Logs, cedar, nes (saw logs or veneer logs)"/>
    <x v="21"/>
    <n v="31129"/>
    <n v="69"/>
  </r>
  <r>
    <x v="19"/>
    <x v="8"/>
    <s v="44032070 - Logs, cedar, nes (saw logs or veneer logs)"/>
    <x v="0"/>
    <n v="580286"/>
    <n v="2810"/>
  </r>
  <r>
    <x v="19"/>
    <x v="8"/>
    <s v="44032070 - Logs, cedar, nes (saw logs or veneer logs)"/>
    <x v="1"/>
    <n v="97374"/>
    <n v="439"/>
  </r>
  <r>
    <x v="19"/>
    <x v="8"/>
    <s v="44032070 - Logs, cedar, nes (saw logs or veneer logs)"/>
    <x v="7"/>
    <n v="348827"/>
    <n v="1296"/>
  </r>
  <r>
    <x v="19"/>
    <x v="8"/>
    <s v="44032070 - Logs, cedar, nes (saw logs or veneer logs)"/>
    <x v="6"/>
    <n v="284882"/>
    <n v="1106"/>
  </r>
  <r>
    <x v="19"/>
    <x v="8"/>
    <s v="44032070 - Logs, cedar, nes (saw logs or veneer logs)"/>
    <x v="2"/>
    <n v="111299"/>
    <n v="251"/>
  </r>
  <r>
    <x v="19"/>
    <x v="8"/>
    <s v="44032080 - Logs, Douglas fir, nes (saw logs or veneer logs)"/>
    <x v="0"/>
    <n v="5812402"/>
    <n v="47912"/>
  </r>
  <r>
    <x v="19"/>
    <x v="8"/>
    <s v="44032080 - Logs, Douglas fir, nes (saw logs or veneer logs)"/>
    <x v="1"/>
    <n v="185067"/>
    <n v="2274"/>
  </r>
  <r>
    <x v="19"/>
    <x v="8"/>
    <s v="44032080 - Logs, Douglas fir, nes (saw logs or veneer logs)"/>
    <x v="7"/>
    <n v="623883"/>
    <n v="3464"/>
  </r>
  <r>
    <x v="19"/>
    <x v="8"/>
    <s v="44032080 - Logs, Douglas fir, nes (saw logs or veneer logs)"/>
    <x v="6"/>
    <n v="138668"/>
    <n v="580"/>
  </r>
  <r>
    <x v="19"/>
    <x v="8"/>
    <s v="44032080 - Logs, Douglas fir, nes (saw logs or veneer logs)"/>
    <x v="2"/>
    <n v="10559876"/>
    <n v="112867"/>
  </r>
  <r>
    <x v="19"/>
    <x v="8"/>
    <s v="44032090 - Logs, coniferous (softwood), nes (saw logs or veneer logs)"/>
    <x v="2"/>
    <n v="53157"/>
    <n v="202"/>
  </r>
  <r>
    <x v="19"/>
    <x v="9"/>
    <s v="44032040 - Logs, spruce, nes (saw logs or veneer logs)"/>
    <x v="0"/>
    <n v="889947"/>
    <n v="7904"/>
  </r>
  <r>
    <x v="19"/>
    <x v="9"/>
    <s v="44032040 - Logs, spruce, nes (saw logs or veneer logs)"/>
    <x v="7"/>
    <n v="406114"/>
    <n v="4070"/>
  </r>
  <r>
    <x v="19"/>
    <x v="9"/>
    <s v="44032040 - Logs, spruce, nes (saw logs or veneer logs)"/>
    <x v="2"/>
    <n v="77356"/>
    <n v="1015"/>
  </r>
  <r>
    <x v="19"/>
    <x v="9"/>
    <s v="44032050 - Logs, pine, nes (saw logs or veneer logs)"/>
    <x v="2"/>
    <n v="366799"/>
    <n v="3350"/>
  </r>
  <r>
    <x v="19"/>
    <x v="9"/>
    <s v="44032061 - Logs, hemlock, nes (saw logs or veneer logs)"/>
    <x v="15"/>
    <n v="34899"/>
    <n v="451"/>
  </r>
  <r>
    <x v="19"/>
    <x v="9"/>
    <s v="44032061 - Logs, hemlock, nes (saw logs or veneer logs)"/>
    <x v="0"/>
    <n v="4322246"/>
    <n v="43727"/>
  </r>
  <r>
    <x v="19"/>
    <x v="9"/>
    <s v="44032061 - Logs, hemlock, nes (saw logs or veneer logs)"/>
    <x v="1"/>
    <n v="314414"/>
    <n v="3855"/>
  </r>
  <r>
    <x v="19"/>
    <x v="9"/>
    <s v="44032061 - Logs, hemlock, nes (saw logs or veneer logs)"/>
    <x v="7"/>
    <n v="1394119"/>
    <n v="13771"/>
  </r>
  <r>
    <x v="19"/>
    <x v="9"/>
    <s v="44032061 - Logs, hemlock, nes (saw logs or veneer logs)"/>
    <x v="6"/>
    <n v="40320"/>
    <n v="441"/>
  </r>
  <r>
    <x v="19"/>
    <x v="9"/>
    <s v="44032061 - Logs, hemlock, nes (saw logs or veneer logs)"/>
    <x v="2"/>
    <n v="1197965"/>
    <n v="16878"/>
  </r>
  <r>
    <x v="19"/>
    <x v="9"/>
    <s v="44032062 - Logs, true fir (including balsam), nes (saw logs or veneer logs)"/>
    <x v="0"/>
    <n v="332843"/>
    <n v="3255"/>
  </r>
  <r>
    <x v="19"/>
    <x v="9"/>
    <s v="44032062 - Logs, true fir (including balsam), nes (saw logs or veneer logs)"/>
    <x v="7"/>
    <n v="1782"/>
    <n v="24"/>
  </r>
  <r>
    <x v="19"/>
    <x v="9"/>
    <s v="44032062 - Logs, true fir (including balsam), nes (saw logs or veneer logs)"/>
    <x v="2"/>
    <n v="19626"/>
    <n v="252"/>
  </r>
  <r>
    <x v="19"/>
    <x v="9"/>
    <s v="44032070 - Logs, cedar, nes (saw logs or veneer logs)"/>
    <x v="0"/>
    <n v="714718"/>
    <n v="3839"/>
  </r>
  <r>
    <x v="19"/>
    <x v="9"/>
    <s v="44032070 - Logs, cedar, nes (saw logs or veneer logs)"/>
    <x v="1"/>
    <n v="52718"/>
    <n v="220"/>
  </r>
  <r>
    <x v="19"/>
    <x v="9"/>
    <s v="44032070 - Logs, cedar, nes (saw logs or veneer logs)"/>
    <x v="45"/>
    <n v="210150"/>
    <n v="469"/>
  </r>
  <r>
    <x v="19"/>
    <x v="9"/>
    <s v="44032070 - Logs, cedar, nes (saw logs or veneer logs)"/>
    <x v="7"/>
    <n v="716305"/>
    <n v="3311"/>
  </r>
  <r>
    <x v="19"/>
    <x v="9"/>
    <s v="44032070 - Logs, cedar, nes (saw logs or veneer logs)"/>
    <x v="6"/>
    <n v="82888"/>
    <n v="396"/>
  </r>
  <r>
    <x v="19"/>
    <x v="9"/>
    <s v="44032070 - Logs, cedar, nes (saw logs or veneer logs)"/>
    <x v="2"/>
    <n v="25479"/>
    <n v="160"/>
  </r>
  <r>
    <x v="19"/>
    <x v="9"/>
    <s v="44032080 - Logs, Douglas fir, nes (saw logs or veneer logs)"/>
    <x v="15"/>
    <n v="60079"/>
    <n v="764"/>
  </r>
  <r>
    <x v="19"/>
    <x v="9"/>
    <s v="44032080 - Logs, Douglas fir, nes (saw logs or veneer logs)"/>
    <x v="0"/>
    <n v="6900047"/>
    <n v="63291"/>
  </r>
  <r>
    <x v="19"/>
    <x v="9"/>
    <s v="44032080 - Logs, Douglas fir, nes (saw logs or veneer logs)"/>
    <x v="1"/>
    <n v="150984"/>
    <n v="1831"/>
  </r>
  <r>
    <x v="19"/>
    <x v="9"/>
    <s v="44032080 - Logs, Douglas fir, nes (saw logs or veneer logs)"/>
    <x v="46"/>
    <n v="25000"/>
    <n v="14"/>
  </r>
  <r>
    <x v="19"/>
    <x v="9"/>
    <s v="44032080 - Logs, Douglas fir, nes (saw logs or veneer logs)"/>
    <x v="7"/>
    <n v="174957"/>
    <n v="1327"/>
  </r>
  <r>
    <x v="19"/>
    <x v="9"/>
    <s v="44032080 - Logs, Douglas fir, nes (saw logs or veneer logs)"/>
    <x v="6"/>
    <n v="402108"/>
    <n v="1928"/>
  </r>
  <r>
    <x v="19"/>
    <x v="9"/>
    <s v="44032080 - Logs, Douglas fir, nes (saw logs or veneer logs)"/>
    <x v="2"/>
    <n v="7078912"/>
    <n v="83102"/>
  </r>
  <r>
    <x v="19"/>
    <x v="9"/>
    <s v="44032090 - Logs, coniferous (softwood), nes (saw logs or veneer logs)"/>
    <x v="1"/>
    <n v="23486"/>
    <n v="111"/>
  </r>
  <r>
    <x v="19"/>
    <x v="9"/>
    <s v="44032090 - Logs, coniferous (softwood), nes (saw logs or veneer logs)"/>
    <x v="7"/>
    <n v="65733"/>
    <n v="497"/>
  </r>
  <r>
    <x v="19"/>
    <x v="9"/>
    <s v="44032090 - Logs, coniferous (softwood), nes (saw logs or veneer logs)"/>
    <x v="2"/>
    <n v="112326"/>
    <n v="753"/>
  </r>
  <r>
    <x v="19"/>
    <x v="9"/>
    <s v="44039930 - Logs, maple, nes (saw logs or veneer logs)"/>
    <x v="2"/>
    <n v="27683"/>
    <n v="557"/>
  </r>
  <r>
    <x v="19"/>
    <x v="9"/>
    <s v="44039990 - Logs, non-coniferous (hardwood) nes (saw logs or veneer logs)"/>
    <x v="2"/>
    <n v="41491"/>
    <n v="434"/>
  </r>
  <r>
    <x v="19"/>
    <x v="10"/>
    <s v="44032031 - Logs for pulping (pulpwood) balsam, fir and spruce"/>
    <x v="0"/>
    <n v="1006101"/>
    <n v="11217"/>
  </r>
  <r>
    <x v="19"/>
    <x v="10"/>
    <s v="44032031 - Logs for pulping (pulpwood) balsam, fir and spruce"/>
    <x v="7"/>
    <n v="400548"/>
    <n v="6113"/>
  </r>
  <r>
    <x v="19"/>
    <x v="10"/>
    <s v="44032040 - Logs, spruce, nes (saw logs or veneer logs)"/>
    <x v="15"/>
    <n v="23433"/>
    <n v="299"/>
  </r>
  <r>
    <x v="19"/>
    <x v="10"/>
    <s v="44032040 - Logs, spruce, nes (saw logs or veneer logs)"/>
    <x v="0"/>
    <n v="316348"/>
    <n v="1572"/>
  </r>
  <r>
    <x v="19"/>
    <x v="10"/>
    <s v="44032040 - Logs, spruce, nes (saw logs or veneer logs)"/>
    <x v="1"/>
    <n v="92404"/>
    <n v="769"/>
  </r>
  <r>
    <x v="19"/>
    <x v="10"/>
    <s v="44032040 - Logs, spruce, nes (saw logs or veneer logs)"/>
    <x v="7"/>
    <n v="313468"/>
    <n v="2702"/>
  </r>
  <r>
    <x v="19"/>
    <x v="10"/>
    <s v="44032040 - Logs, spruce, nes (saw logs or veneer logs)"/>
    <x v="2"/>
    <n v="228293"/>
    <n v="1932"/>
  </r>
  <r>
    <x v="19"/>
    <x v="10"/>
    <s v="44032050 - Logs, pine, nes (saw logs or veneer logs)"/>
    <x v="2"/>
    <n v="388298"/>
    <n v="4919"/>
  </r>
  <r>
    <x v="19"/>
    <x v="10"/>
    <s v="44032061 - Logs, hemlock, nes (saw logs or veneer logs)"/>
    <x v="15"/>
    <n v="46671"/>
    <n v="544"/>
  </r>
  <r>
    <x v="19"/>
    <x v="10"/>
    <s v="44032061 - Logs, hemlock, nes (saw logs or veneer logs)"/>
    <x v="0"/>
    <n v="2469286"/>
    <n v="29959"/>
  </r>
  <r>
    <x v="19"/>
    <x v="10"/>
    <s v="44032061 - Logs, hemlock, nes (saw logs or veneer logs)"/>
    <x v="1"/>
    <n v="983504"/>
    <n v="5831"/>
  </r>
  <r>
    <x v="19"/>
    <x v="10"/>
    <s v="44032061 - Logs, hemlock, nes (saw logs or veneer logs)"/>
    <x v="7"/>
    <n v="2356868"/>
    <n v="29143"/>
  </r>
  <r>
    <x v="19"/>
    <x v="10"/>
    <s v="44032061 - Logs, hemlock, nes (saw logs or veneer logs)"/>
    <x v="2"/>
    <n v="222076"/>
    <n v="2193"/>
  </r>
  <r>
    <x v="19"/>
    <x v="10"/>
    <s v="44032062 - Logs, true fir (including balsam), nes (saw logs or veneer logs)"/>
    <x v="0"/>
    <n v="1410679"/>
    <n v="14934"/>
  </r>
  <r>
    <x v="19"/>
    <x v="10"/>
    <s v="44032062 - Logs, true fir (including balsam), nes (saw logs or veneer logs)"/>
    <x v="7"/>
    <n v="98171"/>
    <n v="853"/>
  </r>
  <r>
    <x v="19"/>
    <x v="10"/>
    <s v="44032062 - Logs, true fir (including balsam), nes (saw logs or veneer logs)"/>
    <x v="2"/>
    <n v="105500"/>
    <n v="1297"/>
  </r>
  <r>
    <x v="19"/>
    <x v="10"/>
    <s v="44032070 - Logs, cedar, nes (saw logs or veneer logs)"/>
    <x v="0"/>
    <n v="693352"/>
    <n v="2940"/>
  </r>
  <r>
    <x v="19"/>
    <x v="10"/>
    <s v="44032070 - Logs, cedar, nes (saw logs or veneer logs)"/>
    <x v="7"/>
    <n v="312537"/>
    <n v="1456"/>
  </r>
  <r>
    <x v="19"/>
    <x v="10"/>
    <s v="44032070 - Logs, cedar, nes (saw logs or veneer logs)"/>
    <x v="6"/>
    <n v="251844"/>
    <n v="1150"/>
  </r>
  <r>
    <x v="19"/>
    <x v="10"/>
    <s v="44032070 - Logs, cedar, nes (saw logs or veneer logs)"/>
    <x v="2"/>
    <n v="22038"/>
    <n v="36"/>
  </r>
  <r>
    <x v="19"/>
    <x v="10"/>
    <s v="44032080 - Logs, Douglas fir, nes (saw logs or veneer logs)"/>
    <x v="0"/>
    <n v="4423714"/>
    <n v="36537"/>
  </r>
  <r>
    <x v="19"/>
    <x v="10"/>
    <s v="44032080 - Logs, Douglas fir, nes (saw logs or veneer logs)"/>
    <x v="1"/>
    <n v="136915"/>
    <n v="1493"/>
  </r>
  <r>
    <x v="19"/>
    <x v="10"/>
    <s v="44032080 - Logs, Douglas fir, nes (saw logs or veneer logs)"/>
    <x v="7"/>
    <n v="215446"/>
    <n v="1326"/>
  </r>
  <r>
    <x v="19"/>
    <x v="10"/>
    <s v="44032080 - Logs, Douglas fir, nes (saw logs or veneer logs)"/>
    <x v="2"/>
    <n v="2890850"/>
    <n v="37843"/>
  </r>
  <r>
    <x v="19"/>
    <x v="10"/>
    <s v="44032090 - Logs, coniferous (softwood), nes (saw logs or veneer logs)"/>
    <x v="7"/>
    <n v="118459"/>
    <n v="461"/>
  </r>
  <r>
    <x v="19"/>
    <x v="10"/>
    <s v="44032090 - Logs, coniferous (softwood), nes (saw logs or veneer logs)"/>
    <x v="2"/>
    <n v="106082"/>
    <n v="760"/>
  </r>
  <r>
    <x v="19"/>
    <x v="10"/>
    <s v="44039930 - Logs, maple, nes (saw logs or veneer logs)"/>
    <x v="2"/>
    <n v="4950"/>
    <n v="94"/>
  </r>
  <r>
    <x v="19"/>
    <x v="10"/>
    <s v="44039990 - Logs, non-coniferous (hardwood) nes (saw logs or veneer logs)"/>
    <x v="2"/>
    <n v="3352"/>
    <n v="32"/>
  </r>
  <r>
    <x v="19"/>
    <x v="11"/>
    <s v="44032031 - Logs for pulping (pulpwood) balsam, fir and spruce"/>
    <x v="7"/>
    <n v="4496"/>
    <n v="53"/>
  </r>
  <r>
    <x v="19"/>
    <x v="11"/>
    <s v="44032039 - Logs for pulping (pulpwood) softwood, nes"/>
    <x v="7"/>
    <n v="66940"/>
    <n v="740"/>
  </r>
  <r>
    <x v="19"/>
    <x v="11"/>
    <s v="44032040 - Logs, spruce, nes (saw logs or veneer logs)"/>
    <x v="0"/>
    <n v="217632"/>
    <n v="2724"/>
  </r>
  <r>
    <x v="19"/>
    <x v="11"/>
    <s v="44032040 - Logs, spruce, nes (saw logs or veneer logs)"/>
    <x v="1"/>
    <n v="1197"/>
    <n v="5"/>
  </r>
  <r>
    <x v="19"/>
    <x v="11"/>
    <s v="44032040 - Logs, spruce, nes (saw logs or veneer logs)"/>
    <x v="7"/>
    <n v="311707"/>
    <n v="3409"/>
  </r>
  <r>
    <x v="19"/>
    <x v="11"/>
    <s v="44032040 - Logs, spruce, nes (saw logs or veneer logs)"/>
    <x v="2"/>
    <n v="34115"/>
    <n v="713"/>
  </r>
  <r>
    <x v="19"/>
    <x v="11"/>
    <s v="44032050 - Logs, pine, nes (saw logs or veneer logs)"/>
    <x v="2"/>
    <n v="190793"/>
    <n v="2818"/>
  </r>
  <r>
    <x v="19"/>
    <x v="11"/>
    <s v="44032061 - Logs, hemlock, nes (saw logs or veneer logs)"/>
    <x v="15"/>
    <n v="83581"/>
    <n v="1011"/>
  </r>
  <r>
    <x v="19"/>
    <x v="11"/>
    <s v="44032061 - Logs, hemlock, nes (saw logs or veneer logs)"/>
    <x v="0"/>
    <n v="705657"/>
    <n v="3219"/>
  </r>
  <r>
    <x v="19"/>
    <x v="11"/>
    <s v="44032061 - Logs, hemlock, nes (saw logs or veneer logs)"/>
    <x v="1"/>
    <n v="434297"/>
    <n v="4855"/>
  </r>
  <r>
    <x v="19"/>
    <x v="11"/>
    <s v="44032061 - Logs, hemlock, nes (saw logs or veneer logs)"/>
    <x v="7"/>
    <n v="1920177"/>
    <n v="21328"/>
  </r>
  <r>
    <x v="19"/>
    <x v="11"/>
    <s v="44032061 - Logs, hemlock, nes (saw logs or veneer logs)"/>
    <x v="47"/>
    <n v="4350"/>
    <n v="18"/>
  </r>
  <r>
    <x v="19"/>
    <x v="11"/>
    <s v="44032061 - Logs, hemlock, nes (saw logs or veneer logs)"/>
    <x v="6"/>
    <n v="110672"/>
    <n v="1274"/>
  </r>
  <r>
    <x v="19"/>
    <x v="11"/>
    <s v="44032061 - Logs, hemlock, nes (saw logs or veneer logs)"/>
    <x v="2"/>
    <n v="124205"/>
    <n v="1654"/>
  </r>
  <r>
    <x v="19"/>
    <x v="11"/>
    <s v="44032062 - Logs, true fir (including balsam), nes (saw logs or veneer logs)"/>
    <x v="0"/>
    <n v="22226"/>
    <n v="245"/>
  </r>
  <r>
    <x v="19"/>
    <x v="11"/>
    <s v="44032062 - Logs, true fir (including balsam), nes (saw logs or veneer logs)"/>
    <x v="7"/>
    <n v="28462"/>
    <n v="353"/>
  </r>
  <r>
    <x v="19"/>
    <x v="11"/>
    <s v="44032062 - Logs, true fir (including balsam), nes (saw logs or veneer logs)"/>
    <x v="2"/>
    <n v="49024"/>
    <n v="635"/>
  </r>
  <r>
    <x v="19"/>
    <x v="11"/>
    <s v="44032070 - Logs, cedar, nes (saw logs or veneer logs)"/>
    <x v="1"/>
    <n v="31599"/>
    <n v="68"/>
  </r>
  <r>
    <x v="19"/>
    <x v="11"/>
    <s v="44032070 - Logs, cedar, nes (saw logs or veneer logs)"/>
    <x v="7"/>
    <n v="366642"/>
    <n v="1424"/>
  </r>
  <r>
    <x v="19"/>
    <x v="11"/>
    <s v="44032070 - Logs, cedar, nes (saw logs or veneer logs)"/>
    <x v="6"/>
    <n v="135807"/>
    <n v="370"/>
  </r>
  <r>
    <x v="19"/>
    <x v="11"/>
    <s v="44032080 - Logs, Douglas fir, nes (saw logs or veneer logs)"/>
    <x v="15"/>
    <n v="25951"/>
    <n v="341"/>
  </r>
  <r>
    <x v="19"/>
    <x v="11"/>
    <s v="44032080 - Logs, Douglas fir, nes (saw logs or veneer logs)"/>
    <x v="0"/>
    <n v="161894"/>
    <n v="1048"/>
  </r>
  <r>
    <x v="19"/>
    <x v="11"/>
    <s v="44032080 - Logs, Douglas fir, nes (saw logs or veneer logs)"/>
    <x v="1"/>
    <n v="80272"/>
    <n v="1032"/>
  </r>
  <r>
    <x v="19"/>
    <x v="11"/>
    <s v="44032080 - Logs, Douglas fir, nes (saw logs or veneer logs)"/>
    <x v="10"/>
    <n v="52039"/>
    <n v="287"/>
  </r>
  <r>
    <x v="19"/>
    <x v="11"/>
    <s v="44032080 - Logs, Douglas fir, nes (saw logs or veneer logs)"/>
    <x v="7"/>
    <n v="182228"/>
    <n v="1192"/>
  </r>
  <r>
    <x v="19"/>
    <x v="11"/>
    <s v="44032080 - Logs, Douglas fir, nes (saw logs or veneer logs)"/>
    <x v="2"/>
    <n v="2006420"/>
    <n v="24756"/>
  </r>
  <r>
    <x v="19"/>
    <x v="11"/>
    <s v="44032090 - Logs, coniferous (softwood), nes (saw logs or veneer logs)"/>
    <x v="1"/>
    <n v="107211"/>
    <n v="413"/>
  </r>
  <r>
    <x v="19"/>
    <x v="11"/>
    <s v="44032090 - Logs, coniferous (softwood), nes (saw logs or veneer logs)"/>
    <x v="2"/>
    <n v="8133"/>
    <n v="40"/>
  </r>
  <r>
    <x v="20"/>
    <x v="0"/>
    <s v="44032031 - Logs for pulping (pulpwood) balsam, fir and spruce"/>
    <x v="0"/>
    <n v="304921"/>
    <n v="3998"/>
  </r>
  <r>
    <x v="20"/>
    <x v="0"/>
    <s v="44032031 - Logs for pulping (pulpwood) balsam, fir and spruce"/>
    <x v="1"/>
    <n v="71425"/>
    <n v="1227"/>
  </r>
  <r>
    <x v="20"/>
    <x v="0"/>
    <s v="44032031 - Logs for pulping (pulpwood) balsam, fir and spruce"/>
    <x v="7"/>
    <n v="47906"/>
    <n v="550"/>
  </r>
  <r>
    <x v="20"/>
    <x v="0"/>
    <s v="44032040 - Logs, spruce, nes (saw logs or veneer logs)"/>
    <x v="0"/>
    <n v="735292"/>
    <n v="5659"/>
  </r>
  <r>
    <x v="20"/>
    <x v="0"/>
    <s v="44032040 - Logs, spruce, nes (saw logs or veneer logs)"/>
    <x v="1"/>
    <n v="133767"/>
    <n v="777"/>
  </r>
  <r>
    <x v="20"/>
    <x v="0"/>
    <s v="44032040 - Logs, spruce, nes (saw logs or veneer logs)"/>
    <x v="7"/>
    <n v="451809"/>
    <n v="3064"/>
  </r>
  <r>
    <x v="20"/>
    <x v="0"/>
    <s v="44032040 - Logs, spruce, nes (saw logs or veneer logs)"/>
    <x v="2"/>
    <n v="30534"/>
    <n v="150"/>
  </r>
  <r>
    <x v="20"/>
    <x v="0"/>
    <s v="44032050 - Logs, pine, nes (saw logs or veneer logs)"/>
    <x v="2"/>
    <n v="392082"/>
    <n v="4457"/>
  </r>
  <r>
    <x v="20"/>
    <x v="0"/>
    <s v="44032061 - Logs, hemlock, nes (saw logs or veneer logs)"/>
    <x v="0"/>
    <n v="1732075"/>
    <n v="19721"/>
  </r>
  <r>
    <x v="20"/>
    <x v="0"/>
    <s v="44032061 - Logs, hemlock, nes (saw logs or veneer logs)"/>
    <x v="1"/>
    <n v="248369"/>
    <n v="2466"/>
  </r>
  <r>
    <x v="20"/>
    <x v="0"/>
    <s v="44032061 - Logs, hemlock, nes (saw logs or veneer logs)"/>
    <x v="7"/>
    <n v="2762663"/>
    <n v="30782"/>
  </r>
  <r>
    <x v="20"/>
    <x v="0"/>
    <s v="44032061 - Logs, hemlock, nes (saw logs or veneer logs)"/>
    <x v="6"/>
    <n v="72902"/>
    <n v="820"/>
  </r>
  <r>
    <x v="20"/>
    <x v="0"/>
    <s v="44032061 - Logs, hemlock, nes (saw logs or veneer logs)"/>
    <x v="2"/>
    <n v="121620"/>
    <n v="1625"/>
  </r>
  <r>
    <x v="20"/>
    <x v="0"/>
    <s v="44032062 - Logs, true fir (including balsam), nes (saw logs or veneer logs)"/>
    <x v="0"/>
    <n v="1028317"/>
    <n v="11072"/>
  </r>
  <r>
    <x v="20"/>
    <x v="0"/>
    <s v="44032062 - Logs, true fir (including balsam), nes (saw logs or veneer logs)"/>
    <x v="7"/>
    <n v="24864"/>
    <n v="81"/>
  </r>
  <r>
    <x v="20"/>
    <x v="0"/>
    <s v="44032062 - Logs, true fir (including balsam), nes (saw logs or veneer logs)"/>
    <x v="2"/>
    <n v="107358"/>
    <n v="1094"/>
  </r>
  <r>
    <x v="20"/>
    <x v="0"/>
    <s v="44032070 - Logs, cedar, nes (saw logs or veneer logs)"/>
    <x v="0"/>
    <n v="378614"/>
    <n v="1745"/>
  </r>
  <r>
    <x v="20"/>
    <x v="0"/>
    <s v="44032070 - Logs, cedar, nes (saw logs or veneer logs)"/>
    <x v="1"/>
    <n v="18251"/>
    <n v="40"/>
  </r>
  <r>
    <x v="20"/>
    <x v="0"/>
    <s v="44032070 - Logs, cedar, nes (saw logs or veneer logs)"/>
    <x v="7"/>
    <n v="481592"/>
    <n v="2194"/>
  </r>
  <r>
    <x v="20"/>
    <x v="0"/>
    <s v="44032070 - Logs, cedar, nes (saw logs or veneer logs)"/>
    <x v="6"/>
    <n v="80436"/>
    <n v="316"/>
  </r>
  <r>
    <x v="20"/>
    <x v="0"/>
    <s v="44032070 - Logs, cedar, nes (saw logs or veneer logs)"/>
    <x v="2"/>
    <n v="74575"/>
    <n v="194"/>
  </r>
  <r>
    <x v="20"/>
    <x v="0"/>
    <s v="44032080 - Logs, Douglas fir, nes (saw logs or veneer logs)"/>
    <x v="0"/>
    <n v="5988552"/>
    <n v="50439"/>
  </r>
  <r>
    <x v="20"/>
    <x v="0"/>
    <s v="44032080 - Logs, Douglas fir, nes (saw logs or veneer logs)"/>
    <x v="7"/>
    <n v="505758"/>
    <n v="2857"/>
  </r>
  <r>
    <x v="20"/>
    <x v="0"/>
    <s v="44032080 - Logs, Douglas fir, nes (saw logs or veneer logs)"/>
    <x v="6"/>
    <n v="65826"/>
    <n v="533"/>
  </r>
  <r>
    <x v="20"/>
    <x v="0"/>
    <s v="44032080 - Logs, Douglas fir, nes (saw logs or veneer logs)"/>
    <x v="2"/>
    <n v="5685415"/>
    <n v="60653"/>
  </r>
  <r>
    <x v="20"/>
    <x v="0"/>
    <s v="44032090 - Logs, coniferous (softwood), nes (saw logs or veneer logs)"/>
    <x v="1"/>
    <n v="6067"/>
    <n v="24"/>
  </r>
  <r>
    <x v="20"/>
    <x v="0"/>
    <s v="44032090 - Logs, coniferous (softwood), nes (saw logs or veneer logs)"/>
    <x v="7"/>
    <n v="22362"/>
    <n v="89"/>
  </r>
  <r>
    <x v="20"/>
    <x v="0"/>
    <s v="44032090 - Logs, coniferous (softwood), nes (saw logs or veneer logs)"/>
    <x v="2"/>
    <n v="89554"/>
    <n v="623"/>
  </r>
  <r>
    <x v="20"/>
    <x v="0"/>
    <s v="44039930 - Logs, maple, nes (saw logs or veneer logs)"/>
    <x v="2"/>
    <n v="10718"/>
    <n v="35"/>
  </r>
  <r>
    <x v="20"/>
    <x v="0"/>
    <s v="44039940 - Logs, poplar, aspen and cottonwood, nes (saw logs or veneer logs)"/>
    <x v="2"/>
    <n v="24436"/>
    <n v="74"/>
  </r>
  <r>
    <x v="20"/>
    <x v="0"/>
    <s v="44039990 - Logs, non-coniferous (hardwood) nes (saw logs or veneer logs)"/>
    <x v="2"/>
    <n v="30630"/>
    <n v="374"/>
  </r>
  <r>
    <x v="20"/>
    <x v="1"/>
    <s v="44032031 - Logs for pulping (pulpwood) balsam, fir and spruce"/>
    <x v="1"/>
    <n v="69579"/>
    <n v="1005"/>
  </r>
  <r>
    <x v="20"/>
    <x v="1"/>
    <s v="44032040 - Logs, spruce, nes (saw logs or veneer logs)"/>
    <x v="0"/>
    <n v="38691"/>
    <n v="160"/>
  </r>
  <r>
    <x v="20"/>
    <x v="1"/>
    <s v="44032040 - Logs, spruce, nes (saw logs or veneer logs)"/>
    <x v="48"/>
    <n v="14099"/>
    <n v="110"/>
  </r>
  <r>
    <x v="20"/>
    <x v="1"/>
    <s v="44032040 - Logs, spruce, nes (saw logs or veneer logs)"/>
    <x v="1"/>
    <n v="191768"/>
    <n v="1401"/>
  </r>
  <r>
    <x v="20"/>
    <x v="1"/>
    <s v="44032040 - Logs, spruce, nes (saw logs or veneer logs)"/>
    <x v="7"/>
    <n v="285003"/>
    <n v="2590"/>
  </r>
  <r>
    <x v="20"/>
    <x v="1"/>
    <s v="44032040 - Logs, spruce, nes (saw logs or veneer logs)"/>
    <x v="2"/>
    <n v="83999"/>
    <n v="711"/>
  </r>
  <r>
    <x v="20"/>
    <x v="1"/>
    <s v="44032050 - Logs, pine, nes (saw logs or veneer logs)"/>
    <x v="2"/>
    <n v="765337"/>
    <n v="8576"/>
  </r>
  <r>
    <x v="20"/>
    <x v="1"/>
    <s v="44032061 - Logs, hemlock, nes (saw logs or veneer logs)"/>
    <x v="0"/>
    <n v="310423"/>
    <n v="3155"/>
  </r>
  <r>
    <x v="20"/>
    <x v="1"/>
    <s v="44032061 - Logs, hemlock, nes (saw logs or veneer logs)"/>
    <x v="1"/>
    <n v="316171"/>
    <n v="3319"/>
  </r>
  <r>
    <x v="20"/>
    <x v="1"/>
    <s v="44032061 - Logs, hemlock, nes (saw logs or veneer logs)"/>
    <x v="7"/>
    <n v="2488065"/>
    <n v="24348"/>
  </r>
  <r>
    <x v="20"/>
    <x v="1"/>
    <s v="44032061 - Logs, hemlock, nes (saw logs or veneer logs)"/>
    <x v="2"/>
    <n v="896438"/>
    <n v="10122"/>
  </r>
  <r>
    <x v="20"/>
    <x v="1"/>
    <s v="44032062 - Logs, true fir (including balsam), nes (saw logs or veneer logs)"/>
    <x v="0"/>
    <n v="155068"/>
    <n v="1655"/>
  </r>
  <r>
    <x v="20"/>
    <x v="1"/>
    <s v="44032062 - Logs, true fir (including balsam), nes (saw logs or veneer logs)"/>
    <x v="1"/>
    <n v="454054"/>
    <n v="423"/>
  </r>
  <r>
    <x v="20"/>
    <x v="1"/>
    <s v="44032062 - Logs, true fir (including balsam), nes (saw logs or veneer logs)"/>
    <x v="10"/>
    <n v="35300"/>
    <n v="66"/>
  </r>
  <r>
    <x v="20"/>
    <x v="1"/>
    <s v="44032062 - Logs, true fir (including balsam), nes (saw logs or veneer logs)"/>
    <x v="7"/>
    <n v="108840"/>
    <n v="315"/>
  </r>
  <r>
    <x v="20"/>
    <x v="1"/>
    <s v="44032062 - Logs, true fir (including balsam), nes (saw logs or veneer logs)"/>
    <x v="2"/>
    <n v="18901"/>
    <n v="269"/>
  </r>
  <r>
    <x v="20"/>
    <x v="1"/>
    <s v="44032070 - Logs, cedar, nes (saw logs or veneer logs)"/>
    <x v="0"/>
    <n v="862097"/>
    <n v="4767"/>
  </r>
  <r>
    <x v="20"/>
    <x v="1"/>
    <s v="44032070 - Logs, cedar, nes (saw logs or veneer logs)"/>
    <x v="7"/>
    <n v="378785"/>
    <n v="1615"/>
  </r>
  <r>
    <x v="20"/>
    <x v="1"/>
    <s v="44032070 - Logs, cedar, nes (saw logs or veneer logs)"/>
    <x v="2"/>
    <n v="73899"/>
    <n v="166"/>
  </r>
  <r>
    <x v="20"/>
    <x v="1"/>
    <s v="44032080 - Logs, Douglas fir, nes (saw logs or veneer logs)"/>
    <x v="0"/>
    <n v="5334064"/>
    <n v="49996"/>
  </r>
  <r>
    <x v="20"/>
    <x v="1"/>
    <s v="44032080 - Logs, Douglas fir, nes (saw logs or veneer logs)"/>
    <x v="1"/>
    <n v="498278"/>
    <n v="4920"/>
  </r>
  <r>
    <x v="20"/>
    <x v="1"/>
    <s v="44032080 - Logs, Douglas fir, nes (saw logs or veneer logs)"/>
    <x v="7"/>
    <n v="234755"/>
    <n v="1590"/>
  </r>
  <r>
    <x v="20"/>
    <x v="1"/>
    <s v="44032080 - Logs, Douglas fir, nes (saw logs or veneer logs)"/>
    <x v="6"/>
    <n v="214249"/>
    <n v="945"/>
  </r>
  <r>
    <x v="20"/>
    <x v="1"/>
    <s v="44032080 - Logs, Douglas fir, nes (saw logs or veneer logs)"/>
    <x v="2"/>
    <n v="4768744"/>
    <n v="60565"/>
  </r>
  <r>
    <x v="20"/>
    <x v="1"/>
    <s v="44032090 - Logs, coniferous (softwood), nes (saw logs or veneer logs)"/>
    <x v="1"/>
    <n v="69908"/>
    <n v="285"/>
  </r>
  <r>
    <x v="20"/>
    <x v="1"/>
    <s v="44032090 - Logs, coniferous (softwood), nes (saw logs or veneer logs)"/>
    <x v="2"/>
    <n v="45576"/>
    <n v="250"/>
  </r>
  <r>
    <x v="20"/>
    <x v="2"/>
    <s v="44032031 - Logs for pulping (pulpwood) balsam, fir and spruce"/>
    <x v="1"/>
    <n v="135610"/>
    <n v="2021"/>
  </r>
  <r>
    <x v="20"/>
    <x v="2"/>
    <s v="44032040 - Logs, spruce, nes (saw logs or veneer logs)"/>
    <x v="1"/>
    <n v="18400"/>
    <n v="46"/>
  </r>
  <r>
    <x v="20"/>
    <x v="2"/>
    <s v="44032040 - Logs, spruce, nes (saw logs or veneer logs)"/>
    <x v="7"/>
    <n v="873352"/>
    <n v="9647"/>
  </r>
  <r>
    <x v="20"/>
    <x v="2"/>
    <s v="44032040 - Logs, spruce, nes (saw logs or veneer logs)"/>
    <x v="2"/>
    <n v="347203"/>
    <n v="1232"/>
  </r>
  <r>
    <x v="20"/>
    <x v="2"/>
    <s v="44032050 - Logs, pine, nes (saw logs or veneer logs)"/>
    <x v="2"/>
    <n v="1011751"/>
    <n v="12288"/>
  </r>
  <r>
    <x v="20"/>
    <x v="2"/>
    <s v="44032061 - Logs, hemlock, nes (saw logs or veneer logs)"/>
    <x v="0"/>
    <n v="1069000"/>
    <n v="12107"/>
  </r>
  <r>
    <x v="20"/>
    <x v="2"/>
    <s v="44032061 - Logs, hemlock, nes (saw logs or veneer logs)"/>
    <x v="1"/>
    <n v="251267"/>
    <n v="2323"/>
  </r>
  <r>
    <x v="20"/>
    <x v="2"/>
    <s v="44032061 - Logs, hemlock, nes (saw logs or veneer logs)"/>
    <x v="7"/>
    <n v="2906318"/>
    <n v="34364"/>
  </r>
  <r>
    <x v="20"/>
    <x v="2"/>
    <s v="44032061 - Logs, hemlock, nes (saw logs or veneer logs)"/>
    <x v="2"/>
    <n v="926959"/>
    <n v="9368"/>
  </r>
  <r>
    <x v="20"/>
    <x v="2"/>
    <s v="44032062 - Logs, true fir (including balsam), nes (saw logs or veneer logs)"/>
    <x v="0"/>
    <n v="598552"/>
    <n v="6763"/>
  </r>
  <r>
    <x v="20"/>
    <x v="2"/>
    <s v="44032062 - Logs, true fir (including balsam), nes (saw logs or veneer logs)"/>
    <x v="7"/>
    <n v="100215"/>
    <n v="898"/>
  </r>
  <r>
    <x v="20"/>
    <x v="2"/>
    <s v="44032062 - Logs, true fir (including balsam), nes (saw logs or veneer logs)"/>
    <x v="2"/>
    <n v="12827"/>
    <n v="168"/>
  </r>
  <r>
    <x v="20"/>
    <x v="2"/>
    <s v="44032070 - Logs, cedar, nes (saw logs or veneer logs)"/>
    <x v="0"/>
    <n v="801280"/>
    <n v="5722"/>
  </r>
  <r>
    <x v="20"/>
    <x v="2"/>
    <s v="44032070 - Logs, cedar, nes (saw logs or veneer logs)"/>
    <x v="1"/>
    <n v="63284"/>
    <n v="175"/>
  </r>
  <r>
    <x v="20"/>
    <x v="2"/>
    <s v="44032070 - Logs, cedar, nes (saw logs or veneer logs)"/>
    <x v="7"/>
    <n v="514741"/>
    <n v="1912"/>
  </r>
  <r>
    <x v="20"/>
    <x v="2"/>
    <s v="44032070 - Logs, cedar, nes (saw logs or veneer logs)"/>
    <x v="6"/>
    <n v="246097"/>
    <n v="1059"/>
  </r>
  <r>
    <x v="20"/>
    <x v="2"/>
    <s v="44032070 - Logs, cedar, nes (saw logs or veneer logs)"/>
    <x v="2"/>
    <n v="58739"/>
    <n v="183"/>
  </r>
  <r>
    <x v="20"/>
    <x v="2"/>
    <s v="44032080 - Logs, Douglas fir, nes (saw logs or veneer logs)"/>
    <x v="15"/>
    <n v="32267"/>
    <n v="442"/>
  </r>
  <r>
    <x v="20"/>
    <x v="2"/>
    <s v="44032080 - Logs, Douglas fir, nes (saw logs or veneer logs)"/>
    <x v="0"/>
    <n v="7890478"/>
    <n v="73072"/>
  </r>
  <r>
    <x v="20"/>
    <x v="2"/>
    <s v="44032080 - Logs, Douglas fir, nes (saw logs or veneer logs)"/>
    <x v="1"/>
    <n v="114823"/>
    <n v="1617"/>
  </r>
  <r>
    <x v="20"/>
    <x v="2"/>
    <s v="44032080 - Logs, Douglas fir, nes (saw logs or veneer logs)"/>
    <x v="7"/>
    <n v="514441"/>
    <n v="3854"/>
  </r>
  <r>
    <x v="20"/>
    <x v="2"/>
    <s v="44032080 - Logs, Douglas fir, nes (saw logs or veneer logs)"/>
    <x v="6"/>
    <n v="115495"/>
    <n v="631"/>
  </r>
  <r>
    <x v="20"/>
    <x v="2"/>
    <s v="44032080 - Logs, Douglas fir, nes (saw logs or veneer logs)"/>
    <x v="2"/>
    <n v="3332147"/>
    <n v="42130"/>
  </r>
  <r>
    <x v="20"/>
    <x v="2"/>
    <s v="44032090 - Logs, coniferous (softwood), nes (saw logs or veneer logs)"/>
    <x v="2"/>
    <n v="54573"/>
    <n v="243"/>
  </r>
  <r>
    <x v="20"/>
    <x v="2"/>
    <s v="44039930 - Logs, maple, nes (saw logs or veneer logs)"/>
    <x v="1"/>
    <n v="50102"/>
    <n v="48"/>
  </r>
  <r>
    <x v="20"/>
    <x v="2"/>
    <s v="44039930 - Logs, maple, nes (saw logs or veneer logs)"/>
    <x v="7"/>
    <n v="2505"/>
    <n v="2"/>
  </r>
  <r>
    <x v="20"/>
    <x v="3"/>
    <s v="44032031 - Logs for pulping (pulpwood) balsam, fir and spruce"/>
    <x v="1"/>
    <n v="362137"/>
    <n v="5218"/>
  </r>
  <r>
    <x v="20"/>
    <x v="3"/>
    <s v="44032031 - Logs for pulping (pulpwood) balsam, fir and spruce"/>
    <x v="7"/>
    <n v="31725"/>
    <n v="440"/>
  </r>
  <r>
    <x v="20"/>
    <x v="3"/>
    <s v="44032031 - Logs for pulping (pulpwood) balsam, fir and spruce"/>
    <x v="2"/>
    <n v="3119"/>
    <n v="40"/>
  </r>
  <r>
    <x v="20"/>
    <x v="3"/>
    <s v="44032040 - Logs, spruce, nes (saw logs or veneer logs)"/>
    <x v="1"/>
    <n v="135782"/>
    <n v="538"/>
  </r>
  <r>
    <x v="20"/>
    <x v="3"/>
    <s v="44032040 - Logs, spruce, nes (saw logs or veneer logs)"/>
    <x v="7"/>
    <n v="123563"/>
    <n v="1285"/>
  </r>
  <r>
    <x v="20"/>
    <x v="3"/>
    <s v="44032040 - Logs, spruce, nes (saw logs or veneer logs)"/>
    <x v="2"/>
    <n v="73239"/>
    <n v="219"/>
  </r>
  <r>
    <x v="20"/>
    <x v="3"/>
    <s v="44032050 - Logs, pine, nes (saw logs or veneer logs)"/>
    <x v="1"/>
    <n v="18156"/>
    <n v="212"/>
  </r>
  <r>
    <x v="20"/>
    <x v="3"/>
    <s v="44032050 - Logs, pine, nes (saw logs or veneer logs)"/>
    <x v="2"/>
    <n v="1383282"/>
    <n v="17042"/>
  </r>
  <r>
    <x v="20"/>
    <x v="3"/>
    <s v="44032061 - Logs, hemlock, nes (saw logs or veneer logs)"/>
    <x v="0"/>
    <n v="240513"/>
    <n v="2260"/>
  </r>
  <r>
    <x v="20"/>
    <x v="3"/>
    <s v="44032061 - Logs, hemlock, nes (saw logs or veneer logs)"/>
    <x v="1"/>
    <n v="896848"/>
    <n v="8190"/>
  </r>
  <r>
    <x v="20"/>
    <x v="3"/>
    <s v="44032061 - Logs, hemlock, nes (saw logs or veneer logs)"/>
    <x v="4"/>
    <n v="45195"/>
    <n v="391"/>
  </r>
  <r>
    <x v="20"/>
    <x v="3"/>
    <s v="44032061 - Logs, hemlock, nes (saw logs or veneer logs)"/>
    <x v="7"/>
    <n v="2133666"/>
    <n v="25032"/>
  </r>
  <r>
    <x v="20"/>
    <x v="3"/>
    <s v="44032061 - Logs, hemlock, nes (saw logs or veneer logs)"/>
    <x v="2"/>
    <n v="197656"/>
    <n v="677"/>
  </r>
  <r>
    <x v="20"/>
    <x v="3"/>
    <s v="44032062 - Logs, true fir (including balsam), nes (saw logs or veneer logs)"/>
    <x v="0"/>
    <n v="263867"/>
    <n v="2900"/>
  </r>
  <r>
    <x v="20"/>
    <x v="3"/>
    <s v="44032062 - Logs, true fir (including balsam), nes (saw logs or veneer logs)"/>
    <x v="7"/>
    <n v="53207"/>
    <n v="618"/>
  </r>
  <r>
    <x v="20"/>
    <x v="3"/>
    <s v="44032062 - Logs, true fir (including balsam), nes (saw logs or veneer logs)"/>
    <x v="2"/>
    <n v="70709"/>
    <n v="803"/>
  </r>
  <r>
    <x v="20"/>
    <x v="3"/>
    <s v="44032070 - Logs, cedar, nes (saw logs or veneer logs)"/>
    <x v="26"/>
    <n v="18620"/>
    <n v="41"/>
  </r>
  <r>
    <x v="20"/>
    <x v="3"/>
    <s v="44032070 - Logs, cedar, nes (saw logs or veneer logs)"/>
    <x v="0"/>
    <n v="817007"/>
    <n v="2476"/>
  </r>
  <r>
    <x v="20"/>
    <x v="3"/>
    <s v="44032070 - Logs, cedar, nes (saw logs or veneer logs)"/>
    <x v="1"/>
    <n v="101940"/>
    <n v="320"/>
  </r>
  <r>
    <x v="20"/>
    <x v="3"/>
    <s v="44032070 - Logs, cedar, nes (saw logs or veneer logs)"/>
    <x v="7"/>
    <n v="239814"/>
    <n v="711"/>
  </r>
  <r>
    <x v="20"/>
    <x v="3"/>
    <s v="44032070 - Logs, cedar, nes (saw logs or veneer logs)"/>
    <x v="6"/>
    <n v="52338"/>
    <n v="248"/>
  </r>
  <r>
    <x v="20"/>
    <x v="3"/>
    <s v="44032070 - Logs, cedar, nes (saw logs or veneer logs)"/>
    <x v="2"/>
    <n v="169347"/>
    <n v="478"/>
  </r>
  <r>
    <x v="20"/>
    <x v="3"/>
    <s v="44032080 - Logs, Douglas fir, nes (saw logs or veneer logs)"/>
    <x v="0"/>
    <n v="4273796"/>
    <n v="37024"/>
  </r>
  <r>
    <x v="20"/>
    <x v="3"/>
    <s v="44032080 - Logs, Douglas fir, nes (saw logs or veneer logs)"/>
    <x v="1"/>
    <n v="183185"/>
    <n v="2723"/>
  </r>
  <r>
    <x v="20"/>
    <x v="3"/>
    <s v="44032080 - Logs, Douglas fir, nes (saw logs or veneer logs)"/>
    <x v="7"/>
    <n v="186010"/>
    <n v="2450"/>
  </r>
  <r>
    <x v="20"/>
    <x v="3"/>
    <s v="44032080 - Logs, Douglas fir, nes (saw logs or veneer logs)"/>
    <x v="6"/>
    <n v="99640"/>
    <n v="513"/>
  </r>
  <r>
    <x v="20"/>
    <x v="3"/>
    <s v="44032080 - Logs, Douglas fir, nes (saw logs or veneer logs)"/>
    <x v="2"/>
    <n v="4488828"/>
    <n v="55599"/>
  </r>
  <r>
    <x v="20"/>
    <x v="3"/>
    <s v="44032090 - Logs, coniferous (softwood), nes (saw logs or veneer logs)"/>
    <x v="26"/>
    <n v="67931"/>
    <n v="272"/>
  </r>
  <r>
    <x v="20"/>
    <x v="3"/>
    <s v="44032090 - Logs, coniferous (softwood), nes (saw logs or veneer logs)"/>
    <x v="1"/>
    <n v="306206"/>
    <n v="802"/>
  </r>
  <r>
    <x v="20"/>
    <x v="3"/>
    <s v="44032090 - Logs, coniferous (softwood), nes (saw logs or veneer logs)"/>
    <x v="2"/>
    <n v="133418"/>
    <n v="1127"/>
  </r>
  <r>
    <x v="20"/>
    <x v="3"/>
    <s v="44039930 - Logs, maple, nes (saw logs or veneer logs)"/>
    <x v="2"/>
    <n v="32721"/>
    <n v="462"/>
  </r>
  <r>
    <x v="20"/>
    <x v="3"/>
    <s v="44039990 - Logs, non-coniferous (hardwood) nes (saw logs or veneer logs)"/>
    <x v="2"/>
    <n v="154633"/>
    <n v="2104"/>
  </r>
  <r>
    <x v="20"/>
    <x v="4"/>
    <s v="44032031 - Logs for pulping (pulpwood) balsam, fir and spruce"/>
    <x v="0"/>
    <n v="52874"/>
    <n v="549"/>
  </r>
  <r>
    <x v="20"/>
    <x v="4"/>
    <s v="44032031 - Logs for pulping (pulpwood) balsam, fir and spruce"/>
    <x v="1"/>
    <n v="389290"/>
    <n v="6155"/>
  </r>
  <r>
    <x v="20"/>
    <x v="4"/>
    <s v="44032040 - Logs, spruce, nes (saw logs or veneer logs)"/>
    <x v="0"/>
    <n v="1871775"/>
    <n v="12404"/>
  </r>
  <r>
    <x v="20"/>
    <x v="4"/>
    <s v="44032040 - Logs, spruce, nes (saw logs or veneer logs)"/>
    <x v="1"/>
    <n v="122483"/>
    <n v="1072"/>
  </r>
  <r>
    <x v="20"/>
    <x v="4"/>
    <s v="44032040 - Logs, spruce, nes (saw logs or veneer logs)"/>
    <x v="7"/>
    <n v="186363"/>
    <n v="1988"/>
  </r>
  <r>
    <x v="20"/>
    <x v="4"/>
    <s v="44032040 - Logs, spruce, nes (saw logs or veneer logs)"/>
    <x v="2"/>
    <n v="128034"/>
    <n v="839"/>
  </r>
  <r>
    <x v="20"/>
    <x v="4"/>
    <s v="44032050 - Logs, pine, nes (saw logs or veneer logs)"/>
    <x v="0"/>
    <n v="3736"/>
    <n v="47"/>
  </r>
  <r>
    <x v="20"/>
    <x v="4"/>
    <s v="44032050 - Logs, pine, nes (saw logs or veneer logs)"/>
    <x v="2"/>
    <n v="735706"/>
    <n v="9135"/>
  </r>
  <r>
    <x v="20"/>
    <x v="4"/>
    <s v="44032061 - Logs, hemlock, nes (saw logs or veneer logs)"/>
    <x v="0"/>
    <n v="1155641"/>
    <n v="14130"/>
  </r>
  <r>
    <x v="20"/>
    <x v="4"/>
    <s v="44032061 - Logs, hemlock, nes (saw logs or veneer logs)"/>
    <x v="1"/>
    <n v="1255506"/>
    <n v="11461"/>
  </r>
  <r>
    <x v="20"/>
    <x v="4"/>
    <s v="44032061 - Logs, hemlock, nes (saw logs or veneer logs)"/>
    <x v="7"/>
    <n v="2368452"/>
    <n v="24077"/>
  </r>
  <r>
    <x v="20"/>
    <x v="4"/>
    <s v="44032061 - Logs, hemlock, nes (saw logs or veneer logs)"/>
    <x v="2"/>
    <n v="588461"/>
    <n v="6158"/>
  </r>
  <r>
    <x v="20"/>
    <x v="4"/>
    <s v="44032062 - Logs, true fir (including balsam), nes (saw logs or veneer logs)"/>
    <x v="0"/>
    <n v="828993"/>
    <n v="9328"/>
  </r>
  <r>
    <x v="20"/>
    <x v="4"/>
    <s v="44032062 - Logs, true fir (including balsam), nes (saw logs or veneer logs)"/>
    <x v="1"/>
    <n v="32452"/>
    <n v="309"/>
  </r>
  <r>
    <x v="20"/>
    <x v="4"/>
    <s v="44032062 - Logs, true fir (including balsam), nes (saw logs or veneer logs)"/>
    <x v="7"/>
    <n v="117176"/>
    <n v="1431"/>
  </r>
  <r>
    <x v="20"/>
    <x v="4"/>
    <s v="44032062 - Logs, true fir (including balsam), nes (saw logs or veneer logs)"/>
    <x v="2"/>
    <n v="47073"/>
    <n v="622"/>
  </r>
  <r>
    <x v="20"/>
    <x v="4"/>
    <s v="44032070 - Logs, cedar, nes (saw logs or veneer logs)"/>
    <x v="0"/>
    <n v="1183560"/>
    <n v="7544"/>
  </r>
  <r>
    <x v="20"/>
    <x v="4"/>
    <s v="44032070 - Logs, cedar, nes (saw logs or veneer logs)"/>
    <x v="1"/>
    <n v="13894"/>
    <n v="31"/>
  </r>
  <r>
    <x v="20"/>
    <x v="4"/>
    <s v="44032070 - Logs, cedar, nes (saw logs or veneer logs)"/>
    <x v="7"/>
    <n v="732011"/>
    <n v="2388"/>
  </r>
  <r>
    <x v="20"/>
    <x v="4"/>
    <s v="44032070 - Logs, cedar, nes (saw logs or veneer logs)"/>
    <x v="6"/>
    <n v="295351"/>
    <n v="1189"/>
  </r>
  <r>
    <x v="20"/>
    <x v="4"/>
    <s v="44032070 - Logs, cedar, nes (saw logs or veneer logs)"/>
    <x v="2"/>
    <n v="234847"/>
    <n v="768"/>
  </r>
  <r>
    <x v="20"/>
    <x v="4"/>
    <s v="44032080 - Logs, Douglas fir, nes (saw logs or veneer logs)"/>
    <x v="0"/>
    <n v="11423498"/>
    <n v="103129"/>
  </r>
  <r>
    <x v="20"/>
    <x v="4"/>
    <s v="44032080 - Logs, Douglas fir, nes (saw logs or veneer logs)"/>
    <x v="1"/>
    <n v="194093"/>
    <n v="2596"/>
  </r>
  <r>
    <x v="20"/>
    <x v="4"/>
    <s v="44032080 - Logs, Douglas fir, nes (saw logs or veneer logs)"/>
    <x v="7"/>
    <n v="760200"/>
    <n v="4082"/>
  </r>
  <r>
    <x v="20"/>
    <x v="4"/>
    <s v="44032080 - Logs, Douglas fir, nes (saw logs or veneer logs)"/>
    <x v="6"/>
    <n v="250605"/>
    <n v="1266"/>
  </r>
  <r>
    <x v="20"/>
    <x v="4"/>
    <s v="44032080 - Logs, Douglas fir, nes (saw logs or veneer logs)"/>
    <x v="2"/>
    <n v="4456820"/>
    <n v="57744"/>
  </r>
  <r>
    <x v="20"/>
    <x v="4"/>
    <s v="44032080 - Logs, Douglas fir, nes (saw logs or veneer logs)"/>
    <x v="42"/>
    <n v="2187"/>
    <n v="1"/>
  </r>
  <r>
    <x v="20"/>
    <x v="4"/>
    <s v="44032090 - Logs, coniferous (softwood), nes (saw logs or veneer logs)"/>
    <x v="1"/>
    <n v="35160"/>
    <n v="245"/>
  </r>
  <r>
    <x v="20"/>
    <x v="4"/>
    <s v="44032090 - Logs, coniferous (softwood), nes (saw logs or veneer logs)"/>
    <x v="2"/>
    <n v="135169"/>
    <n v="1722"/>
  </r>
  <r>
    <x v="20"/>
    <x v="4"/>
    <s v="44039920 - Logs, birch, nes (saw logs or veneer logs)"/>
    <x v="1"/>
    <n v="4000"/>
    <n v="19"/>
  </r>
  <r>
    <x v="20"/>
    <x v="4"/>
    <s v="44039930 - Logs, maple, nes (saw logs or veneer logs)"/>
    <x v="7"/>
    <n v="7665"/>
    <n v="7"/>
  </r>
  <r>
    <x v="20"/>
    <x v="4"/>
    <s v="44039930 - Logs, maple, nes (saw logs or veneer logs)"/>
    <x v="2"/>
    <n v="22987"/>
    <n v="105"/>
  </r>
  <r>
    <x v="20"/>
    <x v="4"/>
    <s v="44039940 - Logs, poplar, aspen and cottonwood, nes (saw logs or veneer logs)"/>
    <x v="1"/>
    <n v="4340"/>
    <n v="31"/>
  </r>
  <r>
    <x v="20"/>
    <x v="4"/>
    <s v="44039940 - Logs, poplar, aspen and cottonwood, nes (saw logs or veneer logs)"/>
    <x v="49"/>
    <n v="22779"/>
    <n v="278"/>
  </r>
  <r>
    <x v="20"/>
    <x v="4"/>
    <s v="44039940 - Logs, poplar, aspen and cottonwood, nes (saw logs or veneer logs)"/>
    <x v="6"/>
    <n v="344"/>
    <n v="8"/>
  </r>
  <r>
    <x v="20"/>
    <x v="5"/>
    <s v="44032031 - Logs for pulping (pulpwood) balsam, fir and spruce"/>
    <x v="1"/>
    <n v="579303"/>
    <n v="7538"/>
  </r>
  <r>
    <x v="20"/>
    <x v="5"/>
    <s v="44032040 - Logs, spruce, nes (saw logs or veneer logs)"/>
    <x v="1"/>
    <n v="38408"/>
    <n v="420"/>
  </r>
  <r>
    <x v="20"/>
    <x v="5"/>
    <s v="44032040 - Logs, spruce, nes (saw logs or veneer logs)"/>
    <x v="7"/>
    <n v="155082"/>
    <n v="1164"/>
  </r>
  <r>
    <x v="20"/>
    <x v="5"/>
    <s v="44032040 - Logs, spruce, nes (saw logs or veneer logs)"/>
    <x v="2"/>
    <n v="59709"/>
    <n v="220"/>
  </r>
  <r>
    <x v="20"/>
    <x v="5"/>
    <s v="44032050 - Logs, pine, nes (saw logs or veneer logs)"/>
    <x v="2"/>
    <n v="512758"/>
    <n v="5466"/>
  </r>
  <r>
    <x v="20"/>
    <x v="5"/>
    <s v="44032061 - Logs, hemlock, nes (saw logs or veneer logs)"/>
    <x v="0"/>
    <n v="712786"/>
    <n v="7229"/>
  </r>
  <r>
    <x v="20"/>
    <x v="5"/>
    <s v="44032061 - Logs, hemlock, nes (saw logs or veneer logs)"/>
    <x v="1"/>
    <n v="1540108"/>
    <n v="14436"/>
  </r>
  <r>
    <x v="20"/>
    <x v="5"/>
    <s v="44032061 - Logs, hemlock, nes (saw logs or veneer logs)"/>
    <x v="7"/>
    <n v="2135249"/>
    <n v="18306"/>
  </r>
  <r>
    <x v="20"/>
    <x v="5"/>
    <s v="44032061 - Logs, hemlock, nes (saw logs or veneer logs)"/>
    <x v="2"/>
    <n v="182275"/>
    <n v="2195"/>
  </r>
  <r>
    <x v="20"/>
    <x v="5"/>
    <s v="44032062 - Logs, true fir (including balsam), nes (saw logs or veneer logs)"/>
    <x v="0"/>
    <n v="891725"/>
    <n v="10644"/>
  </r>
  <r>
    <x v="20"/>
    <x v="5"/>
    <s v="44032062 - Logs, true fir (including balsam), nes (saw logs or veneer logs)"/>
    <x v="1"/>
    <n v="18342"/>
    <n v="175"/>
  </r>
  <r>
    <x v="20"/>
    <x v="5"/>
    <s v="44032062 - Logs, true fir (including balsam), nes (saw logs or veneer logs)"/>
    <x v="2"/>
    <n v="38038"/>
    <n v="550"/>
  </r>
  <r>
    <x v="20"/>
    <x v="5"/>
    <s v="44032070 - Logs, cedar, nes (saw logs or veneer logs)"/>
    <x v="0"/>
    <n v="417940"/>
    <n v="1839"/>
  </r>
  <r>
    <x v="20"/>
    <x v="5"/>
    <s v="44032070 - Logs, cedar, nes (saw logs or veneer logs)"/>
    <x v="1"/>
    <n v="40888"/>
    <n v="90"/>
  </r>
  <r>
    <x v="20"/>
    <x v="5"/>
    <s v="44032070 - Logs, cedar, nes (saw logs or veneer logs)"/>
    <x v="7"/>
    <n v="547867"/>
    <n v="1649"/>
  </r>
  <r>
    <x v="20"/>
    <x v="5"/>
    <s v="44032070 - Logs, cedar, nes (saw logs or veneer logs)"/>
    <x v="6"/>
    <n v="135548"/>
    <n v="411"/>
  </r>
  <r>
    <x v="20"/>
    <x v="5"/>
    <s v="44032070 - Logs, cedar, nes (saw logs or veneer logs)"/>
    <x v="2"/>
    <n v="169557"/>
    <n v="385"/>
  </r>
  <r>
    <x v="20"/>
    <x v="5"/>
    <s v="44032080 - Logs, Douglas fir, nes (saw logs or veneer logs)"/>
    <x v="0"/>
    <n v="12200718"/>
    <n v="109322"/>
  </r>
  <r>
    <x v="20"/>
    <x v="5"/>
    <s v="44032080 - Logs, Douglas fir, nes (saw logs or veneer logs)"/>
    <x v="1"/>
    <n v="676869"/>
    <n v="8907"/>
  </r>
  <r>
    <x v="20"/>
    <x v="5"/>
    <s v="44032080 - Logs, Douglas fir, nes (saw logs or veneer logs)"/>
    <x v="7"/>
    <n v="180404"/>
    <n v="839"/>
  </r>
  <r>
    <x v="20"/>
    <x v="5"/>
    <s v="44032080 - Logs, Douglas fir, nes (saw logs or veneer logs)"/>
    <x v="6"/>
    <n v="118503"/>
    <n v="733"/>
  </r>
  <r>
    <x v="20"/>
    <x v="5"/>
    <s v="44032080 - Logs, Douglas fir, nes (saw logs or veneer logs)"/>
    <x v="2"/>
    <n v="5494687"/>
    <n v="70674"/>
  </r>
  <r>
    <x v="20"/>
    <x v="5"/>
    <s v="44032090 - Logs, coniferous (softwood), nes (saw logs or veneer logs)"/>
    <x v="1"/>
    <n v="50837"/>
    <n v="217"/>
  </r>
  <r>
    <x v="20"/>
    <x v="5"/>
    <s v="44032090 - Logs, coniferous (softwood), nes (saw logs or veneer logs)"/>
    <x v="2"/>
    <n v="129009"/>
    <n v="1482"/>
  </r>
  <r>
    <x v="20"/>
    <x v="5"/>
    <s v="44039930 - Logs, maple, nes (saw logs or veneer logs)"/>
    <x v="2"/>
    <n v="24088"/>
    <n v="241"/>
  </r>
  <r>
    <x v="20"/>
    <x v="5"/>
    <s v="44039990 - Logs, non-coniferous (hardwood) nes (saw logs or veneer logs)"/>
    <x v="2"/>
    <n v="820706"/>
    <n v="1749"/>
  </r>
  <r>
    <x v="20"/>
    <x v="6"/>
    <s v="44032031 - Logs for pulping (pulpwood) balsam, fir and spruce"/>
    <x v="1"/>
    <n v="588251"/>
    <n v="7836"/>
  </r>
  <r>
    <x v="20"/>
    <x v="6"/>
    <s v="44032040 - Logs, spruce, nes (saw logs or veneer logs)"/>
    <x v="0"/>
    <n v="960582"/>
    <n v="7469"/>
  </r>
  <r>
    <x v="20"/>
    <x v="6"/>
    <s v="44032040 - Logs, spruce, nes (saw logs or veneer logs)"/>
    <x v="1"/>
    <n v="65985"/>
    <n v="674"/>
  </r>
  <r>
    <x v="20"/>
    <x v="6"/>
    <s v="44032040 - Logs, spruce, nes (saw logs or veneer logs)"/>
    <x v="7"/>
    <n v="178450"/>
    <n v="1350"/>
  </r>
  <r>
    <x v="20"/>
    <x v="6"/>
    <s v="44032040 - Logs, spruce, nes (saw logs or veneer logs)"/>
    <x v="2"/>
    <n v="323313"/>
    <n v="825"/>
  </r>
  <r>
    <x v="20"/>
    <x v="6"/>
    <s v="44032050 - Logs, pine, nes (saw logs or veneer logs)"/>
    <x v="7"/>
    <n v="4469"/>
    <n v="56"/>
  </r>
  <r>
    <x v="20"/>
    <x v="6"/>
    <s v="44032050 - Logs, pine, nes (saw logs or veneer logs)"/>
    <x v="2"/>
    <n v="307128"/>
    <n v="3913"/>
  </r>
  <r>
    <x v="20"/>
    <x v="6"/>
    <s v="44032061 - Logs, hemlock, nes (saw logs or veneer logs)"/>
    <x v="0"/>
    <n v="387020"/>
    <n v="4720"/>
  </r>
  <r>
    <x v="20"/>
    <x v="6"/>
    <s v="44032061 - Logs, hemlock, nes (saw logs or veneer logs)"/>
    <x v="1"/>
    <n v="1303797"/>
    <n v="14422"/>
  </r>
  <r>
    <x v="20"/>
    <x v="6"/>
    <s v="44032061 - Logs, hemlock, nes (saw logs or veneer logs)"/>
    <x v="7"/>
    <n v="371918"/>
    <n v="4683"/>
  </r>
  <r>
    <x v="20"/>
    <x v="6"/>
    <s v="44032061 - Logs, hemlock, nes (saw logs or veneer logs)"/>
    <x v="6"/>
    <n v="64412"/>
    <n v="788"/>
  </r>
  <r>
    <x v="20"/>
    <x v="6"/>
    <s v="44032061 - Logs, hemlock, nes (saw logs or veneer logs)"/>
    <x v="2"/>
    <n v="17457"/>
    <n v="230"/>
  </r>
  <r>
    <x v="20"/>
    <x v="6"/>
    <s v="44032062 - Logs, true fir (including balsam), nes (saw logs or veneer logs)"/>
    <x v="0"/>
    <n v="430307"/>
    <n v="5201"/>
  </r>
  <r>
    <x v="20"/>
    <x v="6"/>
    <s v="44032062 - Logs, true fir (including balsam), nes (saw logs or veneer logs)"/>
    <x v="2"/>
    <n v="56317"/>
    <n v="768"/>
  </r>
  <r>
    <x v="20"/>
    <x v="6"/>
    <s v="44032070 - Logs, cedar, nes (saw logs or veneer logs)"/>
    <x v="37"/>
    <n v="44470"/>
    <n v="64"/>
  </r>
  <r>
    <x v="20"/>
    <x v="6"/>
    <s v="44032070 - Logs, cedar, nes (saw logs or veneer logs)"/>
    <x v="1"/>
    <n v="25040"/>
    <n v="118"/>
  </r>
  <r>
    <x v="20"/>
    <x v="6"/>
    <s v="44032070 - Logs, cedar, nes (saw logs or veneer logs)"/>
    <x v="7"/>
    <n v="345005"/>
    <n v="1133"/>
  </r>
  <r>
    <x v="20"/>
    <x v="6"/>
    <s v="44032070 - Logs, cedar, nes (saw logs or veneer logs)"/>
    <x v="6"/>
    <n v="523074"/>
    <n v="1906"/>
  </r>
  <r>
    <x v="20"/>
    <x v="6"/>
    <s v="44032070 - Logs, cedar, nes (saw logs or veneer logs)"/>
    <x v="2"/>
    <n v="240918"/>
    <n v="1004"/>
  </r>
  <r>
    <x v="20"/>
    <x v="6"/>
    <s v="44032080 - Logs, Douglas fir, nes (saw logs or veneer logs)"/>
    <x v="0"/>
    <n v="6381761"/>
    <n v="63647"/>
  </r>
  <r>
    <x v="20"/>
    <x v="6"/>
    <s v="44032080 - Logs, Douglas fir, nes (saw logs or veneer logs)"/>
    <x v="1"/>
    <n v="278996"/>
    <n v="3824"/>
  </r>
  <r>
    <x v="20"/>
    <x v="6"/>
    <s v="44032080 - Logs, Douglas fir, nes (saw logs or veneer logs)"/>
    <x v="7"/>
    <n v="175520"/>
    <n v="1615"/>
  </r>
  <r>
    <x v="20"/>
    <x v="6"/>
    <s v="44032080 - Logs, Douglas fir, nes (saw logs or veneer logs)"/>
    <x v="6"/>
    <n v="90167"/>
    <n v="808"/>
  </r>
  <r>
    <x v="20"/>
    <x v="6"/>
    <s v="44032080 - Logs, Douglas fir, nes (saw logs or veneer logs)"/>
    <x v="2"/>
    <n v="5354328"/>
    <n v="68512"/>
  </r>
  <r>
    <x v="20"/>
    <x v="6"/>
    <s v="44032090 - Logs, coniferous (softwood), nes (saw logs or veneer logs)"/>
    <x v="1"/>
    <n v="404128"/>
    <n v="1617"/>
  </r>
  <r>
    <x v="20"/>
    <x v="6"/>
    <s v="44032090 - Logs, coniferous (softwood), nes (saw logs or veneer logs)"/>
    <x v="2"/>
    <n v="184688"/>
    <n v="2166"/>
  </r>
  <r>
    <x v="20"/>
    <x v="6"/>
    <s v="44039920 - Logs, birch, nes (saw logs or veneer logs)"/>
    <x v="0"/>
    <n v="77841"/>
    <n v="200"/>
  </r>
  <r>
    <x v="20"/>
    <x v="6"/>
    <s v="44039990 - Logs, non-coniferous (hardwood) nes (saw logs or veneer logs)"/>
    <x v="7"/>
    <n v="22500"/>
    <n v="9"/>
  </r>
  <r>
    <x v="20"/>
    <x v="6"/>
    <s v="44039990 - Logs, non-coniferous (hardwood) nes (saw logs or veneer logs)"/>
    <x v="2"/>
    <n v="30225"/>
    <n v="444"/>
  </r>
  <r>
    <x v="20"/>
    <x v="7"/>
    <s v="44032031 - Logs for pulping (pulpwood) balsam, fir and spruce"/>
    <x v="7"/>
    <n v="28771"/>
    <n v="260"/>
  </r>
  <r>
    <x v="20"/>
    <x v="7"/>
    <s v="44032040 - Logs, spruce, nes (saw logs or veneer logs)"/>
    <x v="0"/>
    <n v="96188"/>
    <n v="920"/>
  </r>
  <r>
    <x v="20"/>
    <x v="7"/>
    <s v="44032040 - Logs, spruce, nes (saw logs or veneer logs)"/>
    <x v="1"/>
    <n v="299779"/>
    <n v="2087"/>
  </r>
  <r>
    <x v="20"/>
    <x v="7"/>
    <s v="44032040 - Logs, spruce, nes (saw logs or veneer logs)"/>
    <x v="7"/>
    <n v="253707"/>
    <n v="2974"/>
  </r>
  <r>
    <x v="20"/>
    <x v="7"/>
    <s v="44032040 - Logs, spruce, nes (saw logs or veneer logs)"/>
    <x v="2"/>
    <n v="35241"/>
    <n v="116"/>
  </r>
  <r>
    <x v="20"/>
    <x v="7"/>
    <s v="44032050 - Logs, pine, nes (saw logs or veneer logs)"/>
    <x v="2"/>
    <n v="723392"/>
    <n v="8079"/>
  </r>
  <r>
    <x v="20"/>
    <x v="7"/>
    <s v="44032061 - Logs, hemlock, nes (saw logs or veneer logs)"/>
    <x v="0"/>
    <n v="4094705"/>
    <n v="44276"/>
  </r>
  <r>
    <x v="20"/>
    <x v="7"/>
    <s v="44032061 - Logs, hemlock, nes (saw logs or veneer logs)"/>
    <x v="1"/>
    <n v="742653"/>
    <n v="5632"/>
  </r>
  <r>
    <x v="20"/>
    <x v="7"/>
    <s v="44032061 - Logs, hemlock, nes (saw logs or veneer logs)"/>
    <x v="4"/>
    <n v="43000"/>
    <n v="325"/>
  </r>
  <r>
    <x v="20"/>
    <x v="7"/>
    <s v="44032061 - Logs, hemlock, nes (saw logs or veneer logs)"/>
    <x v="7"/>
    <n v="983097"/>
    <n v="12378"/>
  </r>
  <r>
    <x v="20"/>
    <x v="7"/>
    <s v="44032061 - Logs, hemlock, nes (saw logs or veneer logs)"/>
    <x v="2"/>
    <n v="112967"/>
    <n v="2057"/>
  </r>
  <r>
    <x v="20"/>
    <x v="7"/>
    <s v="44032062 - Logs, true fir (including balsam), nes (saw logs or veneer logs)"/>
    <x v="15"/>
    <n v="256348"/>
    <n v="480"/>
  </r>
  <r>
    <x v="20"/>
    <x v="7"/>
    <s v="44032062 - Logs, true fir (including balsam), nes (saw logs or veneer logs)"/>
    <x v="0"/>
    <n v="850933"/>
    <n v="8580"/>
  </r>
  <r>
    <x v="20"/>
    <x v="7"/>
    <s v="44032062 - Logs, true fir (including balsam), nes (saw logs or veneer logs)"/>
    <x v="1"/>
    <n v="231748"/>
    <n v="1304"/>
  </r>
  <r>
    <x v="20"/>
    <x v="7"/>
    <s v="44032062 - Logs, true fir (including balsam), nes (saw logs or veneer logs)"/>
    <x v="7"/>
    <n v="160832"/>
    <n v="1170"/>
  </r>
  <r>
    <x v="20"/>
    <x v="7"/>
    <s v="44032062 - Logs, true fir (including balsam), nes (saw logs or veneer logs)"/>
    <x v="2"/>
    <n v="2294"/>
    <n v="29"/>
  </r>
  <r>
    <x v="20"/>
    <x v="7"/>
    <s v="44032070 - Logs, cedar, nes (saw logs or veneer logs)"/>
    <x v="0"/>
    <n v="1133586"/>
    <n v="5140"/>
  </r>
  <r>
    <x v="20"/>
    <x v="7"/>
    <s v="44032070 - Logs, cedar, nes (saw logs or veneer logs)"/>
    <x v="1"/>
    <n v="74002"/>
    <n v="314"/>
  </r>
  <r>
    <x v="20"/>
    <x v="7"/>
    <s v="44032070 - Logs, cedar, nes (saw logs or veneer logs)"/>
    <x v="7"/>
    <n v="278206"/>
    <n v="959"/>
  </r>
  <r>
    <x v="20"/>
    <x v="7"/>
    <s v="44032070 - Logs, cedar, nes (saw logs or veneer logs)"/>
    <x v="2"/>
    <n v="319605"/>
    <n v="1442"/>
  </r>
  <r>
    <x v="20"/>
    <x v="7"/>
    <s v="44032080 - Logs, Douglas fir, nes (saw logs or veneer logs)"/>
    <x v="0"/>
    <n v="15777100"/>
    <n v="139859"/>
  </r>
  <r>
    <x v="20"/>
    <x v="7"/>
    <s v="44032080 - Logs, Douglas fir, nes (saw logs or veneer logs)"/>
    <x v="1"/>
    <n v="343182"/>
    <n v="3591"/>
  </r>
  <r>
    <x v="20"/>
    <x v="7"/>
    <s v="44032080 - Logs, Douglas fir, nes (saw logs or veneer logs)"/>
    <x v="7"/>
    <n v="400337"/>
    <n v="1903"/>
  </r>
  <r>
    <x v="20"/>
    <x v="7"/>
    <s v="44032080 - Logs, Douglas fir, nes (saw logs or veneer logs)"/>
    <x v="2"/>
    <n v="5459710"/>
    <n v="65172"/>
  </r>
  <r>
    <x v="20"/>
    <x v="7"/>
    <s v="44032090 - Logs, coniferous (softwood), nes (saw logs or veneer logs)"/>
    <x v="1"/>
    <n v="132701"/>
    <n v="531"/>
  </r>
  <r>
    <x v="20"/>
    <x v="7"/>
    <s v="44032090 - Logs, coniferous (softwood), nes (saw logs or veneer logs)"/>
    <x v="2"/>
    <n v="22122"/>
    <n v="104"/>
  </r>
  <r>
    <x v="20"/>
    <x v="7"/>
    <s v="44039990 - Logs, non-coniferous (hardwood) nes (saw logs or veneer logs)"/>
    <x v="2"/>
    <n v="191980"/>
    <n v="3428"/>
  </r>
  <r>
    <x v="20"/>
    <x v="8"/>
    <s v="44032031 - Logs for pulping (pulpwood) balsam, fir and spruce"/>
    <x v="7"/>
    <n v="73198"/>
    <n v="850"/>
  </r>
  <r>
    <x v="20"/>
    <x v="8"/>
    <s v="44032031 - Logs for pulping (pulpwood) balsam, fir and spruce"/>
    <x v="2"/>
    <n v="2539"/>
    <n v="41"/>
  </r>
  <r>
    <x v="20"/>
    <x v="8"/>
    <s v="44032040 - Logs, spruce, nes (saw logs or veneer logs)"/>
    <x v="25"/>
    <n v="14900"/>
    <n v="56"/>
  </r>
  <r>
    <x v="20"/>
    <x v="8"/>
    <s v="44032040 - Logs, spruce, nes (saw logs or veneer logs)"/>
    <x v="0"/>
    <n v="147932"/>
    <n v="1217"/>
  </r>
  <r>
    <x v="20"/>
    <x v="8"/>
    <s v="44032040 - Logs, spruce, nes (saw logs or veneer logs)"/>
    <x v="1"/>
    <n v="14600"/>
    <n v="68"/>
  </r>
  <r>
    <x v="20"/>
    <x v="8"/>
    <s v="44032040 - Logs, spruce, nes (saw logs or veneer logs)"/>
    <x v="7"/>
    <n v="175973"/>
    <n v="2125"/>
  </r>
  <r>
    <x v="20"/>
    <x v="8"/>
    <s v="44032040 - Logs, spruce, nes (saw logs or veneer logs)"/>
    <x v="6"/>
    <n v="42269"/>
    <n v="138"/>
  </r>
  <r>
    <x v="20"/>
    <x v="8"/>
    <s v="44032040 - Logs, spruce, nes (saw logs or veneer logs)"/>
    <x v="2"/>
    <n v="32678"/>
    <n v="104"/>
  </r>
  <r>
    <x v="20"/>
    <x v="8"/>
    <s v="44032050 - Logs, pine, nes (saw logs or veneer logs)"/>
    <x v="2"/>
    <n v="314010"/>
    <n v="2484"/>
  </r>
  <r>
    <x v="20"/>
    <x v="8"/>
    <s v="44032061 - Logs, hemlock, nes (saw logs or veneer logs)"/>
    <x v="0"/>
    <n v="161452"/>
    <n v="2171"/>
  </r>
  <r>
    <x v="20"/>
    <x v="8"/>
    <s v="44032061 - Logs, hemlock, nes (saw logs or veneer logs)"/>
    <x v="1"/>
    <n v="320358"/>
    <n v="3909"/>
  </r>
  <r>
    <x v="20"/>
    <x v="8"/>
    <s v="44032061 - Logs, hemlock, nes (saw logs or veneer logs)"/>
    <x v="10"/>
    <n v="47332"/>
    <n v="816"/>
  </r>
  <r>
    <x v="20"/>
    <x v="8"/>
    <s v="44032061 - Logs, hemlock, nes (saw logs or veneer logs)"/>
    <x v="7"/>
    <n v="2236947"/>
    <n v="30262"/>
  </r>
  <r>
    <x v="20"/>
    <x v="8"/>
    <s v="44032061 - Logs, hemlock, nes (saw logs or veneer logs)"/>
    <x v="2"/>
    <n v="35425"/>
    <n v="512"/>
  </r>
  <r>
    <x v="20"/>
    <x v="8"/>
    <s v="44032062 - Logs, true fir (including balsam), nes (saw logs or veneer logs)"/>
    <x v="0"/>
    <n v="120315"/>
    <n v="1310"/>
  </r>
  <r>
    <x v="20"/>
    <x v="8"/>
    <s v="44032062 - Logs, true fir (including balsam), nes (saw logs or veneer logs)"/>
    <x v="1"/>
    <n v="334781"/>
    <n v="2911"/>
  </r>
  <r>
    <x v="20"/>
    <x v="8"/>
    <s v="44032062 - Logs, true fir (including balsam), nes (saw logs or veneer logs)"/>
    <x v="7"/>
    <n v="14622"/>
    <n v="200"/>
  </r>
  <r>
    <x v="20"/>
    <x v="8"/>
    <s v="44032062 - Logs, true fir (including balsam), nes (saw logs or veneer logs)"/>
    <x v="2"/>
    <n v="19525"/>
    <n v="298"/>
  </r>
  <r>
    <x v="20"/>
    <x v="8"/>
    <s v="44032070 - Logs, cedar, nes (saw logs or veneer logs)"/>
    <x v="14"/>
    <n v="2222"/>
    <n v="5"/>
  </r>
  <r>
    <x v="20"/>
    <x v="8"/>
    <s v="44032070 - Logs, cedar, nes (saw logs or veneer logs)"/>
    <x v="0"/>
    <n v="383040"/>
    <n v="1666"/>
  </r>
  <r>
    <x v="20"/>
    <x v="8"/>
    <s v="44032070 - Logs, cedar, nes (saw logs or veneer logs)"/>
    <x v="1"/>
    <n v="83448"/>
    <n v="291"/>
  </r>
  <r>
    <x v="20"/>
    <x v="8"/>
    <s v="44032070 - Logs, cedar, nes (saw logs or veneer logs)"/>
    <x v="7"/>
    <n v="200090"/>
    <n v="775"/>
  </r>
  <r>
    <x v="20"/>
    <x v="8"/>
    <s v="44032070 - Logs, cedar, nes (saw logs or veneer logs)"/>
    <x v="6"/>
    <n v="159431"/>
    <n v="519"/>
  </r>
  <r>
    <x v="20"/>
    <x v="8"/>
    <s v="44032070 - Logs, cedar, nes (saw logs or veneer logs)"/>
    <x v="2"/>
    <n v="434479"/>
    <n v="2656"/>
  </r>
  <r>
    <x v="20"/>
    <x v="8"/>
    <s v="44032080 - Logs, Douglas fir, nes (saw logs or veneer logs)"/>
    <x v="0"/>
    <n v="2045917"/>
    <n v="17328"/>
  </r>
  <r>
    <x v="20"/>
    <x v="8"/>
    <s v="44032080 - Logs, Douglas fir, nes (saw logs or veneer logs)"/>
    <x v="1"/>
    <n v="432108"/>
    <n v="5890"/>
  </r>
  <r>
    <x v="20"/>
    <x v="8"/>
    <s v="44032080 - Logs, Douglas fir, nes (saw logs or veneer logs)"/>
    <x v="7"/>
    <n v="252907"/>
    <n v="1831"/>
  </r>
  <r>
    <x v="20"/>
    <x v="8"/>
    <s v="44032080 - Logs, Douglas fir, nes (saw logs or veneer logs)"/>
    <x v="6"/>
    <n v="130545"/>
    <n v="896"/>
  </r>
  <r>
    <x v="20"/>
    <x v="8"/>
    <s v="44032080 - Logs, Douglas fir, nes (saw logs or veneer logs)"/>
    <x v="2"/>
    <n v="2877307"/>
    <n v="28119"/>
  </r>
  <r>
    <x v="20"/>
    <x v="8"/>
    <s v="44032090 - Logs, coniferous (softwood), nes (saw logs or veneer logs)"/>
    <x v="1"/>
    <n v="147197"/>
    <n v="613"/>
  </r>
  <r>
    <x v="20"/>
    <x v="8"/>
    <s v="44032090 - Logs, coniferous (softwood), nes (saw logs or veneer logs)"/>
    <x v="2"/>
    <n v="75417"/>
    <n v="1043"/>
  </r>
  <r>
    <x v="20"/>
    <x v="8"/>
    <s v="44039990 - Logs, non-coniferous (hardwood) nes (saw logs or veneer logs)"/>
    <x v="2"/>
    <n v="115099"/>
    <n v="1566"/>
  </r>
  <r>
    <x v="20"/>
    <x v="9"/>
    <s v="44032031 - Logs for pulping (pulpwood) balsam, fir and spruce"/>
    <x v="7"/>
    <n v="118282"/>
    <n v="1610"/>
  </r>
  <r>
    <x v="20"/>
    <x v="9"/>
    <s v="44032040 - Logs, spruce, nes (saw logs or veneer logs)"/>
    <x v="0"/>
    <n v="1791579"/>
    <n v="10632"/>
  </r>
  <r>
    <x v="20"/>
    <x v="9"/>
    <s v="44032040 - Logs, spruce, nes (saw logs or veneer logs)"/>
    <x v="1"/>
    <n v="56384"/>
    <n v="357"/>
  </r>
  <r>
    <x v="20"/>
    <x v="9"/>
    <s v="44032040 - Logs, spruce, nes (saw logs or veneer logs)"/>
    <x v="7"/>
    <n v="286779"/>
    <n v="3176"/>
  </r>
  <r>
    <x v="20"/>
    <x v="9"/>
    <s v="44032040 - Logs, spruce, nes (saw logs or veneer logs)"/>
    <x v="2"/>
    <n v="7918"/>
    <n v="63"/>
  </r>
  <r>
    <x v="20"/>
    <x v="9"/>
    <s v="44032050 - Logs, pine, nes (saw logs or veneer logs)"/>
    <x v="0"/>
    <n v="35149"/>
    <n v="491"/>
  </r>
  <r>
    <x v="20"/>
    <x v="9"/>
    <s v="44032050 - Logs, pine, nes (saw logs or veneer logs)"/>
    <x v="2"/>
    <n v="155820"/>
    <n v="856"/>
  </r>
  <r>
    <x v="20"/>
    <x v="9"/>
    <s v="44032061 - Logs, hemlock, nes (saw logs or veneer logs)"/>
    <x v="0"/>
    <n v="1642869"/>
    <n v="16819"/>
  </r>
  <r>
    <x v="20"/>
    <x v="9"/>
    <s v="44032061 - Logs, hemlock, nes (saw logs or veneer logs)"/>
    <x v="1"/>
    <n v="748337"/>
    <n v="8029"/>
  </r>
  <r>
    <x v="20"/>
    <x v="9"/>
    <s v="44032061 - Logs, hemlock, nes (saw logs or veneer logs)"/>
    <x v="7"/>
    <n v="716727"/>
    <n v="7198"/>
  </r>
  <r>
    <x v="20"/>
    <x v="9"/>
    <s v="44032061 - Logs, hemlock, nes (saw logs or veneer logs)"/>
    <x v="2"/>
    <n v="66448"/>
    <n v="980"/>
  </r>
  <r>
    <x v="20"/>
    <x v="9"/>
    <s v="44032062 - Logs, true fir (including balsam), nes (saw logs or veneer logs)"/>
    <x v="0"/>
    <n v="3184379"/>
    <n v="25888"/>
  </r>
  <r>
    <x v="20"/>
    <x v="9"/>
    <s v="44032062 - Logs, true fir (including balsam), nes (saw logs or veneer logs)"/>
    <x v="7"/>
    <n v="19197"/>
    <n v="221"/>
  </r>
  <r>
    <x v="20"/>
    <x v="9"/>
    <s v="44032062 - Logs, true fir (including balsam), nes (saw logs or veneer logs)"/>
    <x v="2"/>
    <n v="73125"/>
    <n v="794"/>
  </r>
  <r>
    <x v="20"/>
    <x v="9"/>
    <s v="44032070 - Logs, cedar, nes (saw logs or veneer logs)"/>
    <x v="37"/>
    <n v="44592"/>
    <n v="64"/>
  </r>
  <r>
    <x v="20"/>
    <x v="9"/>
    <s v="44032070 - Logs, cedar, nes (saw logs or veneer logs)"/>
    <x v="0"/>
    <n v="1760775"/>
    <n v="8968"/>
  </r>
  <r>
    <x v="20"/>
    <x v="9"/>
    <s v="44032070 - Logs, cedar, nes (saw logs or veneer logs)"/>
    <x v="7"/>
    <n v="247600"/>
    <n v="914"/>
  </r>
  <r>
    <x v="20"/>
    <x v="9"/>
    <s v="44032070 - Logs, cedar, nes (saw logs or veneer logs)"/>
    <x v="6"/>
    <n v="276272"/>
    <n v="970"/>
  </r>
  <r>
    <x v="20"/>
    <x v="9"/>
    <s v="44032070 - Logs, cedar, nes (saw logs or veneer logs)"/>
    <x v="2"/>
    <n v="1714748"/>
    <n v="11343"/>
  </r>
  <r>
    <x v="20"/>
    <x v="9"/>
    <s v="44032080 - Logs, Douglas fir, nes (saw logs or veneer logs)"/>
    <x v="0"/>
    <n v="12499416"/>
    <n v="115916"/>
  </r>
  <r>
    <x v="20"/>
    <x v="9"/>
    <s v="44032080 - Logs, Douglas fir, nes (saw logs or veneer logs)"/>
    <x v="1"/>
    <n v="424962"/>
    <n v="5136"/>
  </r>
  <r>
    <x v="20"/>
    <x v="9"/>
    <s v="44032080 - Logs, Douglas fir, nes (saw logs or veneer logs)"/>
    <x v="7"/>
    <n v="58556"/>
    <n v="544"/>
  </r>
  <r>
    <x v="20"/>
    <x v="9"/>
    <s v="44032080 - Logs, Douglas fir, nes (saw logs or veneer logs)"/>
    <x v="6"/>
    <n v="56844"/>
    <n v="231"/>
  </r>
  <r>
    <x v="20"/>
    <x v="9"/>
    <s v="44032080 - Logs, Douglas fir, nes (saw logs or veneer logs)"/>
    <x v="2"/>
    <n v="4969050"/>
    <n v="53839"/>
  </r>
  <r>
    <x v="20"/>
    <x v="9"/>
    <s v="44032090 - Logs, coniferous (softwood), nes (saw logs or veneer logs)"/>
    <x v="1"/>
    <n v="236173"/>
    <n v="945"/>
  </r>
  <r>
    <x v="20"/>
    <x v="9"/>
    <s v="44032090 - Logs, coniferous (softwood), nes (saw logs or veneer logs)"/>
    <x v="2"/>
    <n v="27028"/>
    <n v="116"/>
  </r>
  <r>
    <x v="20"/>
    <x v="9"/>
    <s v="44039930 - Logs, maple, nes (saw logs or veneer logs)"/>
    <x v="2"/>
    <n v="18542"/>
    <n v="200"/>
  </r>
  <r>
    <x v="20"/>
    <x v="9"/>
    <s v="44039990 - Logs, non-coniferous (hardwood) nes (saw logs or veneer logs)"/>
    <x v="2"/>
    <n v="163850"/>
    <n v="2026"/>
  </r>
  <r>
    <x v="20"/>
    <x v="10"/>
    <s v="44032031 - Logs for pulping (pulpwood) balsam, fir and spruce"/>
    <x v="1"/>
    <n v="152143"/>
    <n v="1326"/>
  </r>
  <r>
    <x v="20"/>
    <x v="10"/>
    <s v="44032040 - Logs, spruce, nes (saw logs or veneer logs)"/>
    <x v="1"/>
    <n v="57026"/>
    <n v="508"/>
  </r>
  <r>
    <x v="20"/>
    <x v="10"/>
    <s v="44032040 - Logs, spruce, nes (saw logs or veneer logs)"/>
    <x v="7"/>
    <n v="381974"/>
    <n v="3482"/>
  </r>
  <r>
    <x v="20"/>
    <x v="10"/>
    <s v="44032040 - Logs, spruce, nes (saw logs or veneer logs)"/>
    <x v="2"/>
    <n v="318152"/>
    <n v="645"/>
  </r>
  <r>
    <x v="20"/>
    <x v="10"/>
    <s v="44032050 - Logs, pine, nes (saw logs or veneer logs)"/>
    <x v="2"/>
    <n v="72609"/>
    <n v="516"/>
  </r>
  <r>
    <x v="20"/>
    <x v="10"/>
    <s v="44032061 - Logs, hemlock, nes (saw logs or veneer logs)"/>
    <x v="9"/>
    <n v="1226"/>
    <n v="16"/>
  </r>
  <r>
    <x v="20"/>
    <x v="10"/>
    <s v="44032061 - Logs, hemlock, nes (saw logs or veneer logs)"/>
    <x v="1"/>
    <n v="1066164"/>
    <n v="9118"/>
  </r>
  <r>
    <x v="20"/>
    <x v="10"/>
    <s v="44032061 - Logs, hemlock, nes (saw logs or veneer logs)"/>
    <x v="7"/>
    <n v="1976957"/>
    <n v="24103"/>
  </r>
  <r>
    <x v="20"/>
    <x v="10"/>
    <s v="44032061 - Logs, hemlock, nes (saw logs or veneer logs)"/>
    <x v="2"/>
    <n v="22543"/>
    <n v="276"/>
  </r>
  <r>
    <x v="20"/>
    <x v="10"/>
    <s v="44032062 - Logs, true fir (including balsam), nes (saw logs or veneer logs)"/>
    <x v="9"/>
    <n v="1478"/>
    <n v="10"/>
  </r>
  <r>
    <x v="20"/>
    <x v="10"/>
    <s v="44032062 - Logs, true fir (including balsam), nes (saw logs or veneer logs)"/>
    <x v="2"/>
    <n v="18052"/>
    <n v="165"/>
  </r>
  <r>
    <x v="20"/>
    <x v="10"/>
    <s v="44032070 - Logs, cedar, nes (saw logs or veneer logs)"/>
    <x v="7"/>
    <n v="206091"/>
    <n v="993"/>
  </r>
  <r>
    <x v="20"/>
    <x v="10"/>
    <s v="44032070 - Logs, cedar, nes (saw logs or veneer logs)"/>
    <x v="6"/>
    <n v="148869"/>
    <n v="628"/>
  </r>
  <r>
    <x v="20"/>
    <x v="10"/>
    <s v="44032070 - Logs, cedar, nes (saw logs or veneer logs)"/>
    <x v="2"/>
    <n v="888903"/>
    <n v="5087"/>
  </r>
  <r>
    <x v="20"/>
    <x v="10"/>
    <s v="44032080 - Logs, Douglas fir, nes (saw logs or veneer logs)"/>
    <x v="0"/>
    <n v="167462"/>
    <n v="3252"/>
  </r>
  <r>
    <x v="20"/>
    <x v="10"/>
    <s v="44032080 - Logs, Douglas fir, nes (saw logs or veneer logs)"/>
    <x v="1"/>
    <n v="280162"/>
    <n v="2897"/>
  </r>
  <r>
    <x v="20"/>
    <x v="10"/>
    <s v="44032080 - Logs, Douglas fir, nes (saw logs or veneer logs)"/>
    <x v="7"/>
    <n v="303314"/>
    <n v="2073"/>
  </r>
  <r>
    <x v="20"/>
    <x v="10"/>
    <s v="44032080 - Logs, Douglas fir, nes (saw logs or veneer logs)"/>
    <x v="6"/>
    <n v="185993"/>
    <n v="738"/>
  </r>
  <r>
    <x v="20"/>
    <x v="10"/>
    <s v="44032080 - Logs, Douglas fir, nes (saw logs or veneer logs)"/>
    <x v="2"/>
    <n v="5011377"/>
    <n v="46208"/>
  </r>
  <r>
    <x v="20"/>
    <x v="10"/>
    <s v="44032090 - Logs, coniferous (softwood), nes (saw logs or veneer logs)"/>
    <x v="2"/>
    <n v="11479"/>
    <n v="112"/>
  </r>
  <r>
    <x v="20"/>
    <x v="10"/>
    <s v="44039911 - Logs for pulping (pulpwood) poplar, aspen and cottonwood"/>
    <x v="15"/>
    <n v="2937"/>
    <n v="60"/>
  </r>
  <r>
    <x v="20"/>
    <x v="10"/>
    <s v="44039990 - Logs, non-coniferous (hardwood) nes (saw logs or veneer logs)"/>
    <x v="15"/>
    <n v="2937"/>
    <n v="1"/>
  </r>
  <r>
    <x v="20"/>
    <x v="10"/>
    <s v="44039990 - Logs, non-coniferous (hardwood) nes (saw logs or veneer logs)"/>
    <x v="2"/>
    <n v="41815"/>
    <n v="509"/>
  </r>
  <r>
    <x v="20"/>
    <x v="11"/>
    <s v="44032031 - Logs for pulping (pulpwood) balsam, fir and spruce"/>
    <x v="1"/>
    <n v="131583"/>
    <n v="1144"/>
  </r>
  <r>
    <x v="20"/>
    <x v="11"/>
    <s v="44032040 - Logs, spruce, nes (saw logs or veneer logs)"/>
    <x v="0"/>
    <n v="344769"/>
    <n v="2052"/>
  </r>
  <r>
    <x v="20"/>
    <x v="11"/>
    <s v="44032040 - Logs, spruce, nes (saw logs or veneer logs)"/>
    <x v="1"/>
    <n v="91149"/>
    <n v="792"/>
  </r>
  <r>
    <x v="20"/>
    <x v="11"/>
    <s v="44032040 - Logs, spruce, nes (saw logs or veneer logs)"/>
    <x v="7"/>
    <n v="297822"/>
    <n v="3059"/>
  </r>
  <r>
    <x v="20"/>
    <x v="11"/>
    <s v="44032040 - Logs, spruce, nes (saw logs or veneer logs)"/>
    <x v="2"/>
    <n v="27005"/>
    <n v="86"/>
  </r>
  <r>
    <x v="20"/>
    <x v="11"/>
    <s v="44032050 - Logs, pine, nes (saw logs or veneer logs)"/>
    <x v="2"/>
    <n v="205032"/>
    <n v="2882"/>
  </r>
  <r>
    <x v="20"/>
    <x v="11"/>
    <s v="44032061 - Logs, hemlock, nes (saw logs or veneer logs)"/>
    <x v="0"/>
    <n v="3172908"/>
    <n v="31369"/>
  </r>
  <r>
    <x v="20"/>
    <x v="11"/>
    <s v="44032061 - Logs, hemlock, nes (saw logs or veneer logs)"/>
    <x v="1"/>
    <n v="1461478"/>
    <n v="15164"/>
  </r>
  <r>
    <x v="20"/>
    <x v="11"/>
    <s v="44032061 - Logs, hemlock, nes (saw logs or veneer logs)"/>
    <x v="7"/>
    <n v="1161392"/>
    <n v="13675"/>
  </r>
  <r>
    <x v="20"/>
    <x v="11"/>
    <s v="44032061 - Logs, hemlock, nes (saw logs or veneer logs)"/>
    <x v="6"/>
    <n v="59136"/>
    <n v="588"/>
  </r>
  <r>
    <x v="20"/>
    <x v="11"/>
    <s v="44032061 - Logs, hemlock, nes (saw logs or veneer logs)"/>
    <x v="2"/>
    <n v="29438"/>
    <n v="362"/>
  </r>
  <r>
    <x v="20"/>
    <x v="11"/>
    <s v="44032062 - Logs, true fir (including balsam), nes (saw logs or veneer logs)"/>
    <x v="0"/>
    <n v="1742216"/>
    <n v="17517"/>
  </r>
  <r>
    <x v="20"/>
    <x v="11"/>
    <s v="44032062 - Logs, true fir (including balsam), nes (saw logs or veneer logs)"/>
    <x v="1"/>
    <n v="83881"/>
    <n v="729"/>
  </r>
  <r>
    <x v="20"/>
    <x v="11"/>
    <s v="44032062 - Logs, true fir (including balsam), nes (saw logs or veneer logs)"/>
    <x v="7"/>
    <n v="22000"/>
    <n v="257"/>
  </r>
  <r>
    <x v="20"/>
    <x v="11"/>
    <s v="44032062 - Logs, true fir (including balsam), nes (saw logs or veneer logs)"/>
    <x v="2"/>
    <n v="8647"/>
    <n v="93"/>
  </r>
  <r>
    <x v="20"/>
    <x v="11"/>
    <s v="44032070 - Logs, cedar, nes (saw logs or veneer logs)"/>
    <x v="0"/>
    <n v="1889151"/>
    <n v="9313"/>
  </r>
  <r>
    <x v="20"/>
    <x v="11"/>
    <s v="44032070 - Logs, cedar, nes (saw logs or veneer logs)"/>
    <x v="1"/>
    <n v="117189"/>
    <n v="271"/>
  </r>
  <r>
    <x v="20"/>
    <x v="11"/>
    <s v="44032070 - Logs, cedar, nes (saw logs or veneer logs)"/>
    <x v="7"/>
    <n v="242949"/>
    <n v="1282"/>
  </r>
  <r>
    <x v="20"/>
    <x v="11"/>
    <s v="44032070 - Logs, cedar, nes (saw logs or veneer logs)"/>
    <x v="6"/>
    <n v="23786"/>
    <n v="53"/>
  </r>
  <r>
    <x v="20"/>
    <x v="11"/>
    <s v="44032070 - Logs, cedar, nes (saw logs or veneer logs)"/>
    <x v="2"/>
    <n v="741042"/>
    <n v="6286"/>
  </r>
  <r>
    <x v="20"/>
    <x v="11"/>
    <s v="44032080 - Logs, Douglas fir, nes (saw logs or veneer logs)"/>
    <x v="0"/>
    <n v="15586782"/>
    <n v="115473"/>
  </r>
  <r>
    <x v="20"/>
    <x v="11"/>
    <s v="44032080 - Logs, Douglas fir, nes (saw logs or veneer logs)"/>
    <x v="1"/>
    <n v="312920"/>
    <n v="3593"/>
  </r>
  <r>
    <x v="20"/>
    <x v="11"/>
    <s v="44032080 - Logs, Douglas fir, nes (saw logs or veneer logs)"/>
    <x v="7"/>
    <n v="138380"/>
    <n v="719"/>
  </r>
  <r>
    <x v="20"/>
    <x v="11"/>
    <s v="44032080 - Logs, Douglas fir, nes (saw logs or veneer logs)"/>
    <x v="6"/>
    <n v="61905"/>
    <n v="240"/>
  </r>
  <r>
    <x v="20"/>
    <x v="11"/>
    <s v="44032080 - Logs, Douglas fir, nes (saw logs or veneer logs)"/>
    <x v="2"/>
    <n v="5650708"/>
    <n v="49697"/>
  </r>
  <r>
    <x v="20"/>
    <x v="11"/>
    <s v="44032090 - Logs, coniferous (softwood), nes (saw logs or veneer logs)"/>
    <x v="2"/>
    <n v="107569"/>
    <n v="1219"/>
  </r>
  <r>
    <x v="20"/>
    <x v="11"/>
    <s v="44039930 - Logs, maple, nes (saw logs or veneer logs)"/>
    <x v="7"/>
    <n v="27846"/>
    <n v="21"/>
  </r>
  <r>
    <x v="20"/>
    <x v="11"/>
    <s v="44039930 - Logs, maple, nes (saw logs or veneer logs)"/>
    <x v="2"/>
    <n v="13468"/>
    <n v="4"/>
  </r>
  <r>
    <x v="20"/>
    <x v="11"/>
    <s v="44039990 - Logs, non-coniferous (hardwood) nes (saw logs or veneer logs)"/>
    <x v="2"/>
    <n v="66333"/>
    <n v="811"/>
  </r>
  <r>
    <x v="21"/>
    <x v="0"/>
    <s v="44032031 - Logs for pulping (pulpwood) balsam, fir and spruce"/>
    <x v="1"/>
    <n v="69391"/>
    <n v="603"/>
  </r>
  <r>
    <x v="21"/>
    <x v="0"/>
    <s v="44032040 - Logs, spruce, nes (saw logs or veneer logs)"/>
    <x v="0"/>
    <n v="243631"/>
    <n v="1906"/>
  </r>
  <r>
    <x v="21"/>
    <x v="0"/>
    <s v="44032040 - Logs, spruce, nes (saw logs or veneer logs)"/>
    <x v="1"/>
    <n v="8740"/>
    <n v="76"/>
  </r>
  <r>
    <x v="21"/>
    <x v="0"/>
    <s v="44032040 - Logs, spruce, nes (saw logs or veneer logs)"/>
    <x v="7"/>
    <n v="29622"/>
    <n v="345"/>
  </r>
  <r>
    <x v="21"/>
    <x v="0"/>
    <s v="44032040 - Logs, spruce, nes (saw logs or veneer logs)"/>
    <x v="2"/>
    <n v="16605"/>
    <n v="52"/>
  </r>
  <r>
    <x v="21"/>
    <x v="0"/>
    <s v="44032050 - Logs, pine, nes (saw logs or veneer logs)"/>
    <x v="2"/>
    <n v="192297"/>
    <n v="2955"/>
  </r>
  <r>
    <x v="21"/>
    <x v="0"/>
    <s v="44032061 - Logs, hemlock, nes (saw logs or veneer logs)"/>
    <x v="0"/>
    <n v="351333"/>
    <n v="3727"/>
  </r>
  <r>
    <x v="21"/>
    <x v="0"/>
    <s v="44032061 - Logs, hemlock, nes (saw logs or veneer logs)"/>
    <x v="1"/>
    <n v="267147"/>
    <n v="2592"/>
  </r>
  <r>
    <x v="21"/>
    <x v="0"/>
    <s v="44032061 - Logs, hemlock, nes (saw logs or veneer logs)"/>
    <x v="7"/>
    <n v="321568"/>
    <n v="4755"/>
  </r>
  <r>
    <x v="21"/>
    <x v="0"/>
    <s v="44032061 - Logs, hemlock, nes (saw logs or veneer logs)"/>
    <x v="2"/>
    <n v="14990"/>
    <n v="188"/>
  </r>
  <r>
    <x v="21"/>
    <x v="0"/>
    <s v="44032062 - Logs, true fir (including balsam), nes (saw logs or veneer logs)"/>
    <x v="23"/>
    <n v="18563"/>
    <n v="57"/>
  </r>
  <r>
    <x v="21"/>
    <x v="0"/>
    <s v="44032062 - Logs, true fir (including balsam), nes (saw logs or veneer logs)"/>
    <x v="2"/>
    <n v="25538"/>
    <n v="294"/>
  </r>
  <r>
    <x v="21"/>
    <x v="0"/>
    <s v="44032070 - Logs, cedar, nes (saw logs or veneer logs)"/>
    <x v="0"/>
    <n v="111759"/>
    <n v="705"/>
  </r>
  <r>
    <x v="21"/>
    <x v="0"/>
    <s v="44032070 - Logs, cedar, nes (saw logs or veneer logs)"/>
    <x v="7"/>
    <n v="288496"/>
    <n v="1459"/>
  </r>
  <r>
    <x v="21"/>
    <x v="0"/>
    <s v="44032070 - Logs, cedar, nes (saw logs or veneer logs)"/>
    <x v="6"/>
    <n v="99004"/>
    <n v="221"/>
  </r>
  <r>
    <x v="21"/>
    <x v="0"/>
    <s v="44032070 - Logs, cedar, nes (saw logs or veneer logs)"/>
    <x v="2"/>
    <n v="1430303"/>
    <n v="7763"/>
  </r>
  <r>
    <x v="21"/>
    <x v="0"/>
    <s v="44032080 - Logs, Douglas fir, nes (saw logs or veneer logs)"/>
    <x v="0"/>
    <n v="2832089"/>
    <n v="18812"/>
  </r>
  <r>
    <x v="21"/>
    <x v="0"/>
    <s v="44032080 - Logs, Douglas fir, nes (saw logs or veneer logs)"/>
    <x v="1"/>
    <n v="174083"/>
    <n v="2068"/>
  </r>
  <r>
    <x v="21"/>
    <x v="0"/>
    <s v="44032080 - Logs, Douglas fir, nes (saw logs or veneer logs)"/>
    <x v="23"/>
    <n v="59530"/>
    <n v="137"/>
  </r>
  <r>
    <x v="21"/>
    <x v="0"/>
    <s v="44032080 - Logs, Douglas fir, nes (saw logs or veneer logs)"/>
    <x v="7"/>
    <n v="80500"/>
    <n v="551"/>
  </r>
  <r>
    <x v="21"/>
    <x v="0"/>
    <s v="44032080 - Logs, Douglas fir, nes (saw logs or veneer logs)"/>
    <x v="6"/>
    <n v="34139"/>
    <n v="483"/>
  </r>
  <r>
    <x v="21"/>
    <x v="0"/>
    <s v="44032080 - Logs, Douglas fir, nes (saw logs or veneer logs)"/>
    <x v="2"/>
    <n v="5615373"/>
    <n v="58894"/>
  </r>
  <r>
    <x v="21"/>
    <x v="0"/>
    <s v="44032090 - Logs, coniferous (softwood), nes (saw logs or veneer logs)"/>
    <x v="2"/>
    <n v="29379"/>
    <n v="126"/>
  </r>
  <r>
    <x v="21"/>
    <x v="1"/>
    <s v="44032040 - Logs, spruce, nes (saw logs or veneer logs)"/>
    <x v="0"/>
    <n v="1534059"/>
    <n v="10771"/>
  </r>
  <r>
    <x v="21"/>
    <x v="1"/>
    <s v="44032040 - Logs, spruce, nes (saw logs or veneer logs)"/>
    <x v="1"/>
    <n v="88411"/>
    <n v="767"/>
  </r>
  <r>
    <x v="21"/>
    <x v="1"/>
    <s v="44032040 - Logs, spruce, nes (saw logs or veneer logs)"/>
    <x v="7"/>
    <n v="564338"/>
    <n v="5614"/>
  </r>
  <r>
    <x v="21"/>
    <x v="1"/>
    <s v="44032050 - Logs, pine, nes (saw logs or veneer logs)"/>
    <x v="2"/>
    <n v="113243"/>
    <n v="1453"/>
  </r>
  <r>
    <x v="21"/>
    <x v="1"/>
    <s v="44032061 - Logs, hemlock, nes (saw logs or veneer logs)"/>
    <x v="0"/>
    <n v="1580015"/>
    <n v="16091"/>
  </r>
  <r>
    <x v="21"/>
    <x v="1"/>
    <s v="44032061 - Logs, hemlock, nes (saw logs or veneer logs)"/>
    <x v="1"/>
    <n v="741172"/>
    <n v="7146"/>
  </r>
  <r>
    <x v="21"/>
    <x v="1"/>
    <s v="44032061 - Logs, hemlock, nes (saw logs or veneer logs)"/>
    <x v="7"/>
    <n v="2764388"/>
    <n v="30431"/>
  </r>
  <r>
    <x v="21"/>
    <x v="1"/>
    <s v="44032061 - Logs, hemlock, nes (saw logs or veneer logs)"/>
    <x v="6"/>
    <n v="67323"/>
    <n v="697"/>
  </r>
  <r>
    <x v="21"/>
    <x v="1"/>
    <s v="44032061 - Logs, hemlock, nes (saw logs or veneer logs)"/>
    <x v="2"/>
    <n v="19706"/>
    <n v="273"/>
  </r>
  <r>
    <x v="21"/>
    <x v="1"/>
    <s v="44032062 - Logs, true fir (including balsam), nes (saw logs or veneer logs)"/>
    <x v="0"/>
    <n v="2105549"/>
    <n v="17728"/>
  </r>
  <r>
    <x v="21"/>
    <x v="1"/>
    <s v="44032062 - Logs, true fir (including balsam), nes (saw logs or veneer logs)"/>
    <x v="7"/>
    <n v="124924"/>
    <n v="984"/>
  </r>
  <r>
    <x v="21"/>
    <x v="1"/>
    <s v="44032070 - Logs, cedar, nes (saw logs or veneer logs)"/>
    <x v="0"/>
    <n v="1163440"/>
    <n v="7396"/>
  </r>
  <r>
    <x v="21"/>
    <x v="1"/>
    <s v="44032070 - Logs, cedar, nes (saw logs or veneer logs)"/>
    <x v="7"/>
    <n v="332422"/>
    <n v="1210"/>
  </r>
  <r>
    <x v="21"/>
    <x v="1"/>
    <s v="44032070 - Logs, cedar, nes (saw logs or veneer logs)"/>
    <x v="2"/>
    <n v="694988"/>
    <n v="6644"/>
  </r>
  <r>
    <x v="21"/>
    <x v="1"/>
    <s v="44032080 - Logs, Douglas fir, nes (saw logs or veneer logs)"/>
    <x v="0"/>
    <n v="6734410"/>
    <n v="57563"/>
  </r>
  <r>
    <x v="21"/>
    <x v="1"/>
    <s v="44032080 - Logs, Douglas fir, nes (saw logs or veneer logs)"/>
    <x v="1"/>
    <n v="191233"/>
    <n v="1499"/>
  </r>
  <r>
    <x v="21"/>
    <x v="1"/>
    <s v="44032080 - Logs, Douglas fir, nes (saw logs or veneer logs)"/>
    <x v="7"/>
    <n v="131040"/>
    <n v="2351"/>
  </r>
  <r>
    <x v="21"/>
    <x v="1"/>
    <s v="44032080 - Logs, Douglas fir, nes (saw logs or veneer logs)"/>
    <x v="6"/>
    <n v="179186"/>
    <n v="622"/>
  </r>
  <r>
    <x v="21"/>
    <x v="1"/>
    <s v="44032080 - Logs, Douglas fir, nes (saw logs or veneer logs)"/>
    <x v="2"/>
    <n v="751471"/>
    <n v="10466"/>
  </r>
  <r>
    <x v="21"/>
    <x v="1"/>
    <s v="44032090 - Logs, coniferous (softwood), nes (saw logs or veneer logs)"/>
    <x v="1"/>
    <n v="201953"/>
    <n v="804"/>
  </r>
  <r>
    <x v="21"/>
    <x v="1"/>
    <s v="44032090 - Logs, coniferous (softwood), nes (saw logs or veneer logs)"/>
    <x v="2"/>
    <n v="128940"/>
    <n v="1609"/>
  </r>
  <r>
    <x v="21"/>
    <x v="1"/>
    <s v="44039990 - Logs, non-coniferous (hardwood) nes (saw logs or veneer logs)"/>
    <x v="2"/>
    <n v="105566"/>
    <n v="1811"/>
  </r>
  <r>
    <x v="21"/>
    <x v="2"/>
    <s v="44032031 - Logs for pulping (pulpwood) balsam, fir and spruce"/>
    <x v="1"/>
    <n v="204563"/>
    <n v="1779"/>
  </r>
  <r>
    <x v="21"/>
    <x v="2"/>
    <s v="44032040 - Logs, spruce, nes (saw logs or veneer logs)"/>
    <x v="0"/>
    <n v="120677"/>
    <n v="684"/>
  </r>
  <r>
    <x v="21"/>
    <x v="2"/>
    <s v="44032040 - Logs, spruce, nes (saw logs or veneer logs)"/>
    <x v="1"/>
    <n v="29796"/>
    <n v="312"/>
  </r>
  <r>
    <x v="21"/>
    <x v="2"/>
    <s v="44032040 - Logs, spruce, nes (saw logs or veneer logs)"/>
    <x v="23"/>
    <n v="130000"/>
    <n v="360"/>
  </r>
  <r>
    <x v="21"/>
    <x v="2"/>
    <s v="44032040 - Logs, spruce, nes (saw logs or veneer logs)"/>
    <x v="7"/>
    <n v="506437"/>
    <n v="5476"/>
  </r>
  <r>
    <x v="21"/>
    <x v="2"/>
    <s v="44032040 - Logs, spruce, nes (saw logs or veneer logs)"/>
    <x v="2"/>
    <n v="22527"/>
    <n v="60"/>
  </r>
  <r>
    <x v="21"/>
    <x v="2"/>
    <s v="44032050 - Logs, pine, nes (saw logs or veneer logs)"/>
    <x v="2"/>
    <n v="83689"/>
    <n v="287"/>
  </r>
  <r>
    <x v="21"/>
    <x v="2"/>
    <s v="44032061 - Logs, hemlock, nes (saw logs or veneer logs)"/>
    <x v="0"/>
    <n v="451450"/>
    <n v="4370"/>
  </r>
  <r>
    <x v="21"/>
    <x v="2"/>
    <s v="44032061 - Logs, hemlock, nes (saw logs or veneer logs)"/>
    <x v="1"/>
    <n v="1730278"/>
    <n v="15052"/>
  </r>
  <r>
    <x v="21"/>
    <x v="2"/>
    <s v="44032061 - Logs, hemlock, nes (saw logs or veneer logs)"/>
    <x v="7"/>
    <n v="1756921"/>
    <n v="17361"/>
  </r>
  <r>
    <x v="21"/>
    <x v="2"/>
    <s v="44032061 - Logs, hemlock, nes (saw logs or veneer logs)"/>
    <x v="6"/>
    <n v="76505"/>
    <n v="578"/>
  </r>
  <r>
    <x v="21"/>
    <x v="2"/>
    <s v="44032061 - Logs, hemlock, nes (saw logs or veneer logs)"/>
    <x v="2"/>
    <n v="15141"/>
    <n v="224"/>
  </r>
  <r>
    <x v="21"/>
    <x v="2"/>
    <s v="44032062 - Logs, true fir (including balsam), nes (saw logs or veneer logs)"/>
    <x v="0"/>
    <n v="2038065"/>
    <n v="14928"/>
  </r>
  <r>
    <x v="21"/>
    <x v="2"/>
    <s v="44032062 - Logs, true fir (including balsam), nes (saw logs or veneer logs)"/>
    <x v="7"/>
    <n v="26246"/>
    <n v="49"/>
  </r>
  <r>
    <x v="21"/>
    <x v="2"/>
    <s v="44032062 - Logs, true fir (including balsam), nes (saw logs or veneer logs)"/>
    <x v="2"/>
    <n v="6778"/>
    <n v="82"/>
  </r>
  <r>
    <x v="21"/>
    <x v="2"/>
    <s v="44032070 - Logs, cedar, nes (saw logs or veneer logs)"/>
    <x v="0"/>
    <n v="98560"/>
    <n v="504"/>
  </r>
  <r>
    <x v="21"/>
    <x v="2"/>
    <s v="44032070 - Logs, cedar, nes (saw logs or veneer logs)"/>
    <x v="7"/>
    <n v="752120"/>
    <n v="3897"/>
  </r>
  <r>
    <x v="21"/>
    <x v="2"/>
    <s v="44032070 - Logs, cedar, nes (saw logs or veneer logs)"/>
    <x v="6"/>
    <n v="295080"/>
    <n v="1319"/>
  </r>
  <r>
    <x v="21"/>
    <x v="2"/>
    <s v="44032070 - Logs, cedar, nes (saw logs or veneer logs)"/>
    <x v="2"/>
    <n v="1136110"/>
    <n v="9942"/>
  </r>
  <r>
    <x v="21"/>
    <x v="2"/>
    <s v="44032080 - Logs, Douglas fir, nes (saw logs or veneer logs)"/>
    <x v="0"/>
    <n v="3007414"/>
    <n v="27008"/>
  </r>
  <r>
    <x v="21"/>
    <x v="2"/>
    <s v="44032080 - Logs, Douglas fir, nes (saw logs or veneer logs)"/>
    <x v="1"/>
    <n v="1518047"/>
    <n v="15319"/>
  </r>
  <r>
    <x v="21"/>
    <x v="2"/>
    <s v="44032080 - Logs, Douglas fir, nes (saw logs or veneer logs)"/>
    <x v="7"/>
    <n v="626907"/>
    <n v="4110"/>
  </r>
  <r>
    <x v="21"/>
    <x v="2"/>
    <s v="44032080 - Logs, Douglas fir, nes (saw logs or veneer logs)"/>
    <x v="6"/>
    <n v="69167"/>
    <n v="352"/>
  </r>
  <r>
    <x v="21"/>
    <x v="2"/>
    <s v="44032080 - Logs, Douglas fir, nes (saw logs or veneer logs)"/>
    <x v="2"/>
    <n v="5245474"/>
    <n v="33785"/>
  </r>
  <r>
    <x v="21"/>
    <x v="2"/>
    <s v="44032090 - Logs, coniferous (softwood), nes (saw logs or veneer logs)"/>
    <x v="2"/>
    <n v="60832"/>
    <n v="820"/>
  </r>
  <r>
    <x v="21"/>
    <x v="2"/>
    <s v="44039930 - Logs, maple, nes (saw logs or veneer logs)"/>
    <x v="7"/>
    <n v="3168"/>
    <n v="26"/>
  </r>
  <r>
    <x v="21"/>
    <x v="2"/>
    <s v="44039990 - Logs, non-coniferous (hardwood) nes (saw logs or veneer logs)"/>
    <x v="7"/>
    <n v="22485"/>
    <n v="19"/>
  </r>
  <r>
    <x v="21"/>
    <x v="3"/>
    <s v="44032031 - Logs for pulping (pulpwood) balsam, fir and spruce"/>
    <x v="0"/>
    <n v="578254"/>
    <n v="5813"/>
  </r>
  <r>
    <x v="21"/>
    <x v="3"/>
    <s v="44032031 - Logs for pulping (pulpwood) balsam, fir and spruce"/>
    <x v="1"/>
    <n v="164262"/>
    <n v="1607"/>
  </r>
  <r>
    <x v="21"/>
    <x v="3"/>
    <s v="44032040 - Logs, spruce, nes (saw logs or veneer logs)"/>
    <x v="0"/>
    <n v="1548131"/>
    <n v="11239"/>
  </r>
  <r>
    <x v="21"/>
    <x v="3"/>
    <s v="44032040 - Logs, spruce, nes (saw logs or veneer logs)"/>
    <x v="1"/>
    <n v="202444"/>
    <n v="1151"/>
  </r>
  <r>
    <x v="21"/>
    <x v="3"/>
    <s v="44032040 - Logs, spruce, nes (saw logs or veneer logs)"/>
    <x v="7"/>
    <n v="144658"/>
    <n v="1709"/>
  </r>
  <r>
    <x v="21"/>
    <x v="3"/>
    <s v="44032050 - Logs, pine, nes (saw logs or veneer logs)"/>
    <x v="2"/>
    <n v="18349"/>
    <n v="100"/>
  </r>
  <r>
    <x v="21"/>
    <x v="3"/>
    <s v="44032061 - Logs, hemlock, nes (saw logs or veneer logs)"/>
    <x v="0"/>
    <n v="1763108"/>
    <n v="16599"/>
  </r>
  <r>
    <x v="21"/>
    <x v="3"/>
    <s v="44032061 - Logs, hemlock, nes (saw logs or veneer logs)"/>
    <x v="1"/>
    <n v="2831351"/>
    <n v="35869"/>
  </r>
  <r>
    <x v="21"/>
    <x v="3"/>
    <s v="44032061 - Logs, hemlock, nes (saw logs or veneer logs)"/>
    <x v="7"/>
    <n v="4218841"/>
    <n v="52249"/>
  </r>
  <r>
    <x v="21"/>
    <x v="3"/>
    <s v="44032061 - Logs, hemlock, nes (saw logs or veneer logs)"/>
    <x v="2"/>
    <n v="189294"/>
    <n v="2946"/>
  </r>
  <r>
    <x v="21"/>
    <x v="3"/>
    <s v="44032062 - Logs, true fir (including balsam), nes (saw logs or veneer logs)"/>
    <x v="0"/>
    <n v="1498181"/>
    <n v="13389"/>
  </r>
  <r>
    <x v="21"/>
    <x v="3"/>
    <s v="44032062 - Logs, true fir (including balsam), nes (saw logs or veneer logs)"/>
    <x v="1"/>
    <n v="58036"/>
    <n v="691"/>
  </r>
  <r>
    <x v="21"/>
    <x v="3"/>
    <s v="44032070 - Logs, cedar, nes (saw logs or veneer logs)"/>
    <x v="0"/>
    <n v="699136"/>
    <n v="3846"/>
  </r>
  <r>
    <x v="21"/>
    <x v="3"/>
    <s v="44032070 - Logs, cedar, nes (saw logs or veneer logs)"/>
    <x v="7"/>
    <n v="182956"/>
    <n v="966"/>
  </r>
  <r>
    <x v="21"/>
    <x v="3"/>
    <s v="44032070 - Logs, cedar, nes (saw logs or veneer logs)"/>
    <x v="6"/>
    <n v="111391"/>
    <n v="518"/>
  </r>
  <r>
    <x v="21"/>
    <x v="3"/>
    <s v="44032070 - Logs, cedar, nes (saw logs or veneer logs)"/>
    <x v="2"/>
    <n v="1264766"/>
    <n v="11539"/>
  </r>
  <r>
    <x v="21"/>
    <x v="3"/>
    <s v="44032080 - Logs, Douglas fir, nes (saw logs or veneer logs)"/>
    <x v="0"/>
    <n v="13265764"/>
    <n v="109839"/>
  </r>
  <r>
    <x v="21"/>
    <x v="3"/>
    <s v="44032080 - Logs, Douglas fir, nes (saw logs or veneer logs)"/>
    <x v="1"/>
    <n v="662599"/>
    <n v="6694"/>
  </r>
  <r>
    <x v="21"/>
    <x v="3"/>
    <s v="44032080 - Logs, Douglas fir, nes (saw logs or veneer logs)"/>
    <x v="7"/>
    <n v="383010"/>
    <n v="3975"/>
  </r>
  <r>
    <x v="21"/>
    <x v="3"/>
    <s v="44032080 - Logs, Douglas fir, nes (saw logs or veneer logs)"/>
    <x v="6"/>
    <n v="85358"/>
    <n v="397"/>
  </r>
  <r>
    <x v="21"/>
    <x v="3"/>
    <s v="44032080 - Logs, Douglas fir, nes (saw logs or veneer logs)"/>
    <x v="2"/>
    <n v="2379404"/>
    <n v="30796"/>
  </r>
  <r>
    <x v="21"/>
    <x v="3"/>
    <s v="44032090 - Logs, coniferous (softwood), nes (saw logs or veneer logs)"/>
    <x v="2"/>
    <n v="82085"/>
    <n v="1302"/>
  </r>
  <r>
    <x v="21"/>
    <x v="3"/>
    <s v="44039990 - Logs, non-coniferous (hardwood) nes (saw logs or veneer logs)"/>
    <x v="2"/>
    <n v="45184"/>
    <n v="776"/>
  </r>
  <r>
    <x v="21"/>
    <x v="4"/>
    <s v="44032031 - Logs for pulping (pulpwood) balsam, fir and spruce"/>
    <x v="1"/>
    <n v="159357"/>
    <n v="1932"/>
  </r>
  <r>
    <x v="21"/>
    <x v="4"/>
    <s v="44032040 - Logs, spruce, nes (saw logs or veneer logs)"/>
    <x v="0"/>
    <n v="119838"/>
    <n v="1006"/>
  </r>
  <r>
    <x v="21"/>
    <x v="4"/>
    <s v="44032040 - Logs, spruce, nes (saw logs or veneer logs)"/>
    <x v="1"/>
    <n v="30792"/>
    <n v="116"/>
  </r>
  <r>
    <x v="21"/>
    <x v="4"/>
    <s v="44032040 - Logs, spruce, nes (saw logs or veneer logs)"/>
    <x v="7"/>
    <n v="69241"/>
    <n v="697"/>
  </r>
  <r>
    <x v="21"/>
    <x v="4"/>
    <s v="44032050 - Logs, pine, nes (saw logs or veneer logs)"/>
    <x v="2"/>
    <n v="164854"/>
    <n v="677"/>
  </r>
  <r>
    <x v="21"/>
    <x v="4"/>
    <s v="44032061 - Logs, hemlock, nes (saw logs or veneer logs)"/>
    <x v="0"/>
    <n v="125123"/>
    <n v="1756"/>
  </r>
  <r>
    <x v="21"/>
    <x v="4"/>
    <s v="44032061 - Logs, hemlock, nes (saw logs or veneer logs)"/>
    <x v="1"/>
    <n v="938308"/>
    <n v="9267"/>
  </r>
  <r>
    <x v="21"/>
    <x v="4"/>
    <s v="44032061 - Logs, hemlock, nes (saw logs or veneer logs)"/>
    <x v="7"/>
    <n v="1648675"/>
    <n v="20879"/>
  </r>
  <r>
    <x v="21"/>
    <x v="4"/>
    <s v="44032061 - Logs, hemlock, nes (saw logs or veneer logs)"/>
    <x v="2"/>
    <n v="2648"/>
    <n v="45"/>
  </r>
  <r>
    <x v="21"/>
    <x v="4"/>
    <s v="44032062 - Logs, true fir (including balsam), nes (saw logs or veneer logs)"/>
    <x v="7"/>
    <n v="58465"/>
    <n v="814"/>
  </r>
  <r>
    <x v="21"/>
    <x v="4"/>
    <s v="44032062 - Logs, true fir (including balsam), nes (saw logs or veneer logs)"/>
    <x v="2"/>
    <n v="8991"/>
    <n v="162"/>
  </r>
  <r>
    <x v="21"/>
    <x v="4"/>
    <s v="44032070 - Logs, cedar, nes (saw logs or veneer logs)"/>
    <x v="0"/>
    <n v="286647"/>
    <n v="1811"/>
  </r>
  <r>
    <x v="21"/>
    <x v="4"/>
    <s v="44032070 - Logs, cedar, nes (saw logs or veneer logs)"/>
    <x v="7"/>
    <n v="68985"/>
    <n v="342"/>
  </r>
  <r>
    <x v="21"/>
    <x v="4"/>
    <s v="44032070 - Logs, cedar, nes (saw logs or veneer logs)"/>
    <x v="2"/>
    <n v="44279"/>
    <n v="83"/>
  </r>
  <r>
    <x v="21"/>
    <x v="4"/>
    <s v="44032080 - Logs, Douglas fir, nes (saw logs or veneer logs)"/>
    <x v="0"/>
    <n v="2790933"/>
    <n v="21520"/>
  </r>
  <r>
    <x v="21"/>
    <x v="4"/>
    <s v="44032080 - Logs, Douglas fir, nes (saw logs or veneer logs)"/>
    <x v="1"/>
    <n v="408228"/>
    <n v="4688"/>
  </r>
  <r>
    <x v="21"/>
    <x v="4"/>
    <s v="44032080 - Logs, Douglas fir, nes (saw logs or veneer logs)"/>
    <x v="24"/>
    <n v="34392"/>
    <n v="43"/>
  </r>
  <r>
    <x v="21"/>
    <x v="4"/>
    <s v="44032080 - Logs, Douglas fir, nes (saw logs or veneer logs)"/>
    <x v="49"/>
    <n v="120988"/>
    <n v="1050"/>
  </r>
  <r>
    <x v="21"/>
    <x v="4"/>
    <s v="44032080 - Logs, Douglas fir, nes (saw logs or veneer logs)"/>
    <x v="7"/>
    <n v="161685"/>
    <n v="1418"/>
  </r>
  <r>
    <x v="21"/>
    <x v="4"/>
    <s v="44032080 - Logs, Douglas fir, nes (saw logs or veneer logs)"/>
    <x v="6"/>
    <n v="125115"/>
    <n v="619"/>
  </r>
  <r>
    <x v="21"/>
    <x v="4"/>
    <s v="44032080 - Logs, Douglas fir, nes (saw logs or veneer logs)"/>
    <x v="2"/>
    <n v="2994242"/>
    <n v="40275"/>
  </r>
  <r>
    <x v="21"/>
    <x v="4"/>
    <s v="44032090 - Logs, coniferous (softwood), nes (saw logs or veneer logs)"/>
    <x v="2"/>
    <n v="32386"/>
    <n v="201"/>
  </r>
  <r>
    <x v="21"/>
    <x v="4"/>
    <s v="44039990 - Logs, non-coniferous (hardwood) nes (saw logs or veneer logs)"/>
    <x v="2"/>
    <n v="75791"/>
    <n v="1087"/>
  </r>
  <r>
    <x v="21"/>
    <x v="5"/>
    <s v="44032031 - Logs for pulping (pulpwood) balsam, fir and spruce"/>
    <x v="1"/>
    <n v="118459"/>
    <n v="1288"/>
  </r>
  <r>
    <x v="21"/>
    <x v="5"/>
    <s v="44032031 - Logs for pulping (pulpwood) balsam, fir and spruce"/>
    <x v="7"/>
    <n v="6325"/>
    <n v="42"/>
  </r>
  <r>
    <x v="21"/>
    <x v="5"/>
    <s v="44032039 - Logs for pulping (pulpwood) softwood, nes"/>
    <x v="4"/>
    <n v="19800"/>
    <n v="843"/>
  </r>
  <r>
    <x v="21"/>
    <x v="5"/>
    <s v="44032040 - Logs, spruce, nes (saw logs or veneer logs)"/>
    <x v="0"/>
    <n v="723518"/>
    <n v="6129"/>
  </r>
  <r>
    <x v="21"/>
    <x v="5"/>
    <s v="44032040 - Logs, spruce, nes (saw logs or veneer logs)"/>
    <x v="1"/>
    <n v="3119"/>
    <n v="34"/>
  </r>
  <r>
    <x v="21"/>
    <x v="5"/>
    <s v="44032040 - Logs, spruce, nes (saw logs or veneer logs)"/>
    <x v="10"/>
    <n v="71249"/>
    <n v="685"/>
  </r>
  <r>
    <x v="21"/>
    <x v="5"/>
    <s v="44032040 - Logs, spruce, nes (saw logs or veneer logs)"/>
    <x v="7"/>
    <n v="269761"/>
    <n v="4188"/>
  </r>
  <r>
    <x v="21"/>
    <x v="5"/>
    <s v="44032040 - Logs, spruce, nes (saw logs or veneer logs)"/>
    <x v="2"/>
    <n v="8491"/>
    <n v="46"/>
  </r>
  <r>
    <x v="21"/>
    <x v="5"/>
    <s v="44032050 - Logs, pine, nes (saw logs or veneer logs)"/>
    <x v="2"/>
    <n v="31108"/>
    <n v="136"/>
  </r>
  <r>
    <x v="21"/>
    <x v="5"/>
    <s v="44032061 - Logs, hemlock, nes (saw logs or veneer logs)"/>
    <x v="0"/>
    <n v="1332432"/>
    <n v="12038"/>
  </r>
  <r>
    <x v="21"/>
    <x v="5"/>
    <s v="44032061 - Logs, hemlock, nes (saw logs or veneer logs)"/>
    <x v="1"/>
    <n v="1080779"/>
    <n v="13194"/>
  </r>
  <r>
    <x v="21"/>
    <x v="5"/>
    <s v="44032061 - Logs, hemlock, nes (saw logs or veneer logs)"/>
    <x v="7"/>
    <n v="2793107"/>
    <n v="35466"/>
  </r>
  <r>
    <x v="21"/>
    <x v="5"/>
    <s v="44032061 - Logs, hemlock, nes (saw logs or veneer logs)"/>
    <x v="2"/>
    <n v="2461"/>
    <n v="39"/>
  </r>
  <r>
    <x v="21"/>
    <x v="5"/>
    <s v="44032062 - Logs, true fir (including balsam), nes (saw logs or veneer logs)"/>
    <x v="0"/>
    <n v="512919"/>
    <n v="5361"/>
  </r>
  <r>
    <x v="21"/>
    <x v="5"/>
    <s v="44032062 - Logs, true fir (including balsam), nes (saw logs or veneer logs)"/>
    <x v="1"/>
    <n v="28355"/>
    <n v="340"/>
  </r>
  <r>
    <x v="21"/>
    <x v="5"/>
    <s v="44032062 - Logs, true fir (including balsam), nes (saw logs or veneer logs)"/>
    <x v="7"/>
    <n v="11159"/>
    <n v="106"/>
  </r>
  <r>
    <x v="21"/>
    <x v="5"/>
    <s v="44032070 - Logs, cedar, nes (saw logs or veneer logs)"/>
    <x v="0"/>
    <n v="339952"/>
    <n v="743"/>
  </r>
  <r>
    <x v="21"/>
    <x v="5"/>
    <s v="44032070 - Logs, cedar, nes (saw logs or veneer logs)"/>
    <x v="1"/>
    <n v="97115"/>
    <n v="342"/>
  </r>
  <r>
    <x v="21"/>
    <x v="5"/>
    <s v="44032070 - Logs, cedar, nes (saw logs or veneer logs)"/>
    <x v="7"/>
    <n v="410079"/>
    <n v="2091"/>
  </r>
  <r>
    <x v="21"/>
    <x v="5"/>
    <s v="44032070 - Logs, cedar, nes (saw logs or veneer logs)"/>
    <x v="6"/>
    <n v="340531"/>
    <n v="1676"/>
  </r>
  <r>
    <x v="21"/>
    <x v="5"/>
    <s v="44032070 - Logs, cedar, nes (saw logs or veneer logs)"/>
    <x v="2"/>
    <n v="305417"/>
    <n v="2512"/>
  </r>
  <r>
    <x v="21"/>
    <x v="5"/>
    <s v="44032080 - Logs, Douglas fir, nes (saw logs or veneer logs)"/>
    <x v="0"/>
    <n v="8631828"/>
    <n v="82487"/>
  </r>
  <r>
    <x v="21"/>
    <x v="5"/>
    <s v="44032080 - Logs, Douglas fir, nes (saw logs or veneer logs)"/>
    <x v="1"/>
    <n v="950470"/>
    <n v="10478"/>
  </r>
  <r>
    <x v="21"/>
    <x v="5"/>
    <s v="44032080 - Logs, Douglas fir, nes (saw logs or veneer logs)"/>
    <x v="7"/>
    <n v="567840"/>
    <n v="4745"/>
  </r>
  <r>
    <x v="21"/>
    <x v="5"/>
    <s v="44032080 - Logs, Douglas fir, nes (saw logs or veneer logs)"/>
    <x v="6"/>
    <n v="113876"/>
    <n v="518"/>
  </r>
  <r>
    <x v="21"/>
    <x v="5"/>
    <s v="44032080 - Logs, Douglas fir, nes (saw logs or veneer logs)"/>
    <x v="2"/>
    <n v="3456781"/>
    <n v="38492"/>
  </r>
  <r>
    <x v="21"/>
    <x v="5"/>
    <s v="44032090 - Logs, coniferous (softwood), nes (saw logs or veneer logs)"/>
    <x v="2"/>
    <n v="108656"/>
    <n v="1668"/>
  </r>
  <r>
    <x v="21"/>
    <x v="5"/>
    <s v="44039930 - Logs, maple, nes (saw logs or veneer logs)"/>
    <x v="2"/>
    <n v="5346"/>
    <n v="3"/>
  </r>
  <r>
    <x v="21"/>
    <x v="5"/>
    <s v="44039990 - Logs, non-coniferous (hardwood) nes (saw logs or veneer logs)"/>
    <x v="2"/>
    <n v="59476"/>
    <n v="313"/>
  </r>
  <r>
    <x v="21"/>
    <x v="6"/>
    <s v="44032031 - Logs for pulping (pulpwood) balsam, fir and spruce"/>
    <x v="1"/>
    <n v="90307"/>
    <n v="982"/>
  </r>
  <r>
    <x v="21"/>
    <x v="6"/>
    <s v="44032040 - Logs, spruce, nes (saw logs or veneer logs)"/>
    <x v="0"/>
    <n v="1194424"/>
    <n v="7932"/>
  </r>
  <r>
    <x v="21"/>
    <x v="6"/>
    <s v="44032040 - Logs, spruce, nes (saw logs or veneer logs)"/>
    <x v="1"/>
    <n v="24943"/>
    <n v="233"/>
  </r>
  <r>
    <x v="21"/>
    <x v="6"/>
    <s v="44032040 - Logs, spruce, nes (saw logs or veneer logs)"/>
    <x v="7"/>
    <n v="73955"/>
    <n v="785"/>
  </r>
  <r>
    <x v="21"/>
    <x v="6"/>
    <s v="44032040 - Logs, spruce, nes (saw logs or veneer logs)"/>
    <x v="2"/>
    <n v="3583"/>
    <n v="63"/>
  </r>
  <r>
    <x v="21"/>
    <x v="6"/>
    <s v="44032050 - Logs, pine, nes (saw logs or veneer logs)"/>
    <x v="2"/>
    <n v="16512"/>
    <n v="108"/>
  </r>
  <r>
    <x v="21"/>
    <x v="6"/>
    <s v="44032061 - Logs, hemlock, nes (saw logs or veneer logs)"/>
    <x v="0"/>
    <n v="819570"/>
    <n v="8631"/>
  </r>
  <r>
    <x v="21"/>
    <x v="6"/>
    <s v="44032061 - Logs, hemlock, nes (saw logs or veneer logs)"/>
    <x v="1"/>
    <n v="793478"/>
    <n v="9613"/>
  </r>
  <r>
    <x v="21"/>
    <x v="6"/>
    <s v="44032061 - Logs, hemlock, nes (saw logs or veneer logs)"/>
    <x v="7"/>
    <n v="2507804"/>
    <n v="27006"/>
  </r>
  <r>
    <x v="21"/>
    <x v="6"/>
    <s v="44032061 - Logs, hemlock, nes (saw logs or veneer logs)"/>
    <x v="6"/>
    <n v="36034"/>
    <n v="530"/>
  </r>
  <r>
    <x v="21"/>
    <x v="6"/>
    <s v="44032061 - Logs, hemlock, nes (saw logs or veneer logs)"/>
    <x v="2"/>
    <n v="278326"/>
    <n v="3309"/>
  </r>
  <r>
    <x v="21"/>
    <x v="6"/>
    <s v="44032062 - Logs, true fir (including balsam), nes (saw logs or veneer logs)"/>
    <x v="0"/>
    <n v="1676791"/>
    <n v="19417"/>
  </r>
  <r>
    <x v="21"/>
    <x v="6"/>
    <s v="44032062 - Logs, true fir (including balsam), nes (saw logs or veneer logs)"/>
    <x v="7"/>
    <n v="52677"/>
    <n v="558"/>
  </r>
  <r>
    <x v="21"/>
    <x v="6"/>
    <s v="44032062 - Logs, true fir (including balsam), nes (saw logs or veneer logs)"/>
    <x v="2"/>
    <n v="9490"/>
    <n v="157"/>
  </r>
  <r>
    <x v="21"/>
    <x v="6"/>
    <s v="44032070 - Logs, cedar, nes (saw logs or veneer logs)"/>
    <x v="0"/>
    <n v="235789"/>
    <n v="1617"/>
  </r>
  <r>
    <x v="21"/>
    <x v="6"/>
    <s v="44032070 - Logs, cedar, nes (saw logs or veneer logs)"/>
    <x v="1"/>
    <n v="207099"/>
    <n v="735"/>
  </r>
  <r>
    <x v="21"/>
    <x v="6"/>
    <s v="44032070 - Logs, cedar, nes (saw logs or veneer logs)"/>
    <x v="23"/>
    <n v="24965"/>
    <n v="56"/>
  </r>
  <r>
    <x v="21"/>
    <x v="6"/>
    <s v="44032070 - Logs, cedar, nes (saw logs or veneer logs)"/>
    <x v="7"/>
    <n v="375401"/>
    <n v="2231"/>
  </r>
  <r>
    <x v="21"/>
    <x v="6"/>
    <s v="44032070 - Logs, cedar, nes (saw logs or veneer logs)"/>
    <x v="6"/>
    <n v="96711"/>
    <n v="537"/>
  </r>
  <r>
    <x v="21"/>
    <x v="6"/>
    <s v="44032070 - Logs, cedar, nes (saw logs or veneer logs)"/>
    <x v="2"/>
    <n v="132970"/>
    <n v="556"/>
  </r>
  <r>
    <x v="21"/>
    <x v="6"/>
    <s v="44032080 - Logs, Douglas fir, nes (saw logs or veneer logs)"/>
    <x v="0"/>
    <n v="8116033"/>
    <n v="69423"/>
  </r>
  <r>
    <x v="21"/>
    <x v="6"/>
    <s v="44032080 - Logs, Douglas fir, nes (saw logs or veneer logs)"/>
    <x v="1"/>
    <n v="991548"/>
    <n v="10254"/>
  </r>
  <r>
    <x v="21"/>
    <x v="6"/>
    <s v="44032080 - Logs, Douglas fir, nes (saw logs or veneer logs)"/>
    <x v="49"/>
    <n v="34161"/>
    <n v="411"/>
  </r>
  <r>
    <x v="21"/>
    <x v="6"/>
    <s v="44032080 - Logs, Douglas fir, nes (saw logs or veneer logs)"/>
    <x v="7"/>
    <n v="668628"/>
    <n v="7200"/>
  </r>
  <r>
    <x v="21"/>
    <x v="6"/>
    <s v="44032080 - Logs, Douglas fir, nes (saw logs or veneer logs)"/>
    <x v="6"/>
    <n v="213998"/>
    <n v="936"/>
  </r>
  <r>
    <x v="21"/>
    <x v="6"/>
    <s v="44032080 - Logs, Douglas fir, nes (saw logs or veneer logs)"/>
    <x v="2"/>
    <n v="1395246"/>
    <n v="23612"/>
  </r>
  <r>
    <x v="21"/>
    <x v="6"/>
    <s v="44032090 - Logs, coniferous (softwood), nes (saw logs or veneer logs)"/>
    <x v="2"/>
    <n v="16427"/>
    <n v="84"/>
  </r>
  <r>
    <x v="21"/>
    <x v="6"/>
    <s v="44039990 - Logs, non-coniferous (hardwood) nes (saw logs or veneer logs)"/>
    <x v="2"/>
    <n v="79524"/>
    <n v="1297"/>
  </r>
  <r>
    <x v="21"/>
    <x v="7"/>
    <s v="44032031 - Logs for pulping (pulpwood) balsam, fir and spruce"/>
    <x v="1"/>
    <n v="1035754"/>
    <n v="8482"/>
  </r>
  <r>
    <x v="21"/>
    <x v="7"/>
    <s v="44032040 - Logs, spruce, nes (saw logs or veneer logs)"/>
    <x v="0"/>
    <n v="247543"/>
    <n v="1705"/>
  </r>
  <r>
    <x v="21"/>
    <x v="7"/>
    <s v="44032040 - Logs, spruce, nes (saw logs or veneer logs)"/>
    <x v="1"/>
    <n v="134180"/>
    <n v="645"/>
  </r>
  <r>
    <x v="21"/>
    <x v="7"/>
    <s v="44032040 - Logs, spruce, nes (saw logs or veneer logs)"/>
    <x v="7"/>
    <n v="198776"/>
    <n v="2141"/>
  </r>
  <r>
    <x v="21"/>
    <x v="7"/>
    <s v="44032040 - Logs, spruce, nes (saw logs or veneer logs)"/>
    <x v="2"/>
    <n v="35360"/>
    <n v="497"/>
  </r>
  <r>
    <x v="21"/>
    <x v="7"/>
    <s v="44032050 - Logs, pine, nes (saw logs or veneer logs)"/>
    <x v="2"/>
    <n v="65029"/>
    <n v="1287"/>
  </r>
  <r>
    <x v="21"/>
    <x v="7"/>
    <s v="44032061 - Logs, hemlock, nes (saw logs or veneer logs)"/>
    <x v="0"/>
    <n v="450157"/>
    <n v="4654"/>
  </r>
  <r>
    <x v="21"/>
    <x v="7"/>
    <s v="44032061 - Logs, hemlock, nes (saw logs or veneer logs)"/>
    <x v="1"/>
    <n v="3767648"/>
    <n v="36375"/>
  </r>
  <r>
    <x v="21"/>
    <x v="7"/>
    <s v="44032061 - Logs, hemlock, nes (saw logs or veneer logs)"/>
    <x v="7"/>
    <n v="4021138"/>
    <n v="58078"/>
  </r>
  <r>
    <x v="21"/>
    <x v="7"/>
    <s v="44032061 - Logs, hemlock, nes (saw logs or veneer logs)"/>
    <x v="2"/>
    <n v="179172"/>
    <n v="2671"/>
  </r>
  <r>
    <x v="21"/>
    <x v="7"/>
    <s v="44032062 - Logs, true fir (including balsam), nes (saw logs or veneer logs)"/>
    <x v="0"/>
    <n v="275506"/>
    <n v="2649"/>
  </r>
  <r>
    <x v="21"/>
    <x v="7"/>
    <s v="44032062 - Logs, true fir (including balsam), nes (saw logs or veneer logs)"/>
    <x v="1"/>
    <n v="57234"/>
    <n v="864"/>
  </r>
  <r>
    <x v="21"/>
    <x v="7"/>
    <s v="44032062 - Logs, true fir (including balsam), nes (saw logs or veneer logs)"/>
    <x v="7"/>
    <n v="291761"/>
    <n v="3887"/>
  </r>
  <r>
    <x v="21"/>
    <x v="7"/>
    <s v="44032062 - Logs, true fir (including balsam), nes (saw logs or veneer logs)"/>
    <x v="2"/>
    <n v="10380"/>
    <n v="135"/>
  </r>
  <r>
    <x v="21"/>
    <x v="7"/>
    <s v="44032070 - Logs, cedar, nes (saw logs or veneer logs)"/>
    <x v="0"/>
    <n v="628243"/>
    <n v="2837"/>
  </r>
  <r>
    <x v="21"/>
    <x v="7"/>
    <s v="44032070 - Logs, cedar, nes (saw logs or veneer logs)"/>
    <x v="23"/>
    <n v="51280"/>
    <n v="93"/>
  </r>
  <r>
    <x v="21"/>
    <x v="7"/>
    <s v="44032070 - Logs, cedar, nes (saw logs or veneer logs)"/>
    <x v="7"/>
    <n v="84128"/>
    <n v="251"/>
  </r>
  <r>
    <x v="21"/>
    <x v="7"/>
    <s v="44032070 - Logs, cedar, nes (saw logs or veneer logs)"/>
    <x v="6"/>
    <n v="58301"/>
    <n v="399"/>
  </r>
  <r>
    <x v="21"/>
    <x v="7"/>
    <s v="44032070 - Logs, cedar, nes (saw logs or veneer logs)"/>
    <x v="2"/>
    <n v="29977"/>
    <n v="493"/>
  </r>
  <r>
    <x v="21"/>
    <x v="7"/>
    <s v="44032080 - Logs, Douglas fir, nes (saw logs or veneer logs)"/>
    <x v="0"/>
    <n v="8500375"/>
    <n v="84988"/>
  </r>
  <r>
    <x v="21"/>
    <x v="7"/>
    <s v="44032080 - Logs, Douglas fir, nes (saw logs or veneer logs)"/>
    <x v="1"/>
    <n v="1797362"/>
    <n v="18368"/>
  </r>
  <r>
    <x v="21"/>
    <x v="7"/>
    <s v="44032080 - Logs, Douglas fir, nes (saw logs or veneer logs)"/>
    <x v="49"/>
    <n v="97503"/>
    <n v="772"/>
  </r>
  <r>
    <x v="21"/>
    <x v="7"/>
    <s v="44032080 - Logs, Douglas fir, nes (saw logs or veneer logs)"/>
    <x v="7"/>
    <n v="439119"/>
    <n v="4254"/>
  </r>
  <r>
    <x v="21"/>
    <x v="7"/>
    <s v="44032080 - Logs, Douglas fir, nes (saw logs or veneer logs)"/>
    <x v="2"/>
    <n v="1046284"/>
    <n v="12092"/>
  </r>
  <r>
    <x v="21"/>
    <x v="7"/>
    <s v="44032090 - Logs, coniferous (softwood), nes (saw logs or veneer logs)"/>
    <x v="1"/>
    <n v="80088"/>
    <n v="320"/>
  </r>
  <r>
    <x v="21"/>
    <x v="7"/>
    <s v="44032090 - Logs, coniferous (softwood), nes (saw logs or veneer logs)"/>
    <x v="2"/>
    <n v="382445"/>
    <n v="6152"/>
  </r>
  <r>
    <x v="21"/>
    <x v="7"/>
    <s v="44039990 - Logs, non-coniferous (hardwood) nes (saw logs or veneer logs)"/>
    <x v="21"/>
    <n v="2584"/>
    <n v="2"/>
  </r>
  <r>
    <x v="21"/>
    <x v="7"/>
    <s v="44039990 - Logs, non-coniferous (hardwood) nes (saw logs or veneer logs)"/>
    <x v="2"/>
    <n v="393750"/>
    <n v="6243"/>
  </r>
  <r>
    <x v="21"/>
    <x v="8"/>
    <s v="44032031 - Logs for pulping (pulpwood) balsam, fir and spruce"/>
    <x v="1"/>
    <n v="111854"/>
    <n v="1216"/>
  </r>
  <r>
    <x v="21"/>
    <x v="8"/>
    <s v="44032040 - Logs, spruce, nes (saw logs or veneer logs)"/>
    <x v="0"/>
    <n v="70768"/>
    <n v="312"/>
  </r>
  <r>
    <x v="21"/>
    <x v="8"/>
    <s v="44032040 - Logs, spruce, nes (saw logs or veneer logs)"/>
    <x v="1"/>
    <n v="57009"/>
    <n v="680"/>
  </r>
  <r>
    <x v="21"/>
    <x v="8"/>
    <s v="44032040 - Logs, spruce, nes (saw logs or veneer logs)"/>
    <x v="7"/>
    <n v="548805"/>
    <n v="4355"/>
  </r>
  <r>
    <x v="21"/>
    <x v="8"/>
    <s v="44032040 - Logs, spruce, nes (saw logs or veneer logs)"/>
    <x v="2"/>
    <n v="15759"/>
    <n v="242"/>
  </r>
  <r>
    <x v="21"/>
    <x v="8"/>
    <s v="44032050 - Logs, pine, nes (saw logs or veneer logs)"/>
    <x v="1"/>
    <n v="7000"/>
    <n v="82"/>
  </r>
  <r>
    <x v="21"/>
    <x v="8"/>
    <s v="44032050 - Logs, pine, nes (saw logs or veneer logs)"/>
    <x v="2"/>
    <n v="52104"/>
    <n v="404"/>
  </r>
  <r>
    <x v="21"/>
    <x v="8"/>
    <s v="44032061 - Logs, hemlock, nes (saw logs or veneer logs)"/>
    <x v="0"/>
    <n v="774150"/>
    <n v="9041"/>
  </r>
  <r>
    <x v="21"/>
    <x v="8"/>
    <s v="44032061 - Logs, hemlock, nes (saw logs or veneer logs)"/>
    <x v="1"/>
    <n v="1251265"/>
    <n v="14692"/>
  </r>
  <r>
    <x v="21"/>
    <x v="8"/>
    <s v="44032061 - Logs, hemlock, nes (saw logs or veneer logs)"/>
    <x v="7"/>
    <n v="1797779"/>
    <n v="18289"/>
  </r>
  <r>
    <x v="21"/>
    <x v="8"/>
    <s v="44032061 - Logs, hemlock, nes (saw logs or veneer logs)"/>
    <x v="2"/>
    <n v="175748"/>
    <n v="3702"/>
  </r>
  <r>
    <x v="21"/>
    <x v="8"/>
    <s v="44032062 - Logs, true fir (including balsam), nes (saw logs or veneer logs)"/>
    <x v="0"/>
    <n v="1478675"/>
    <n v="10564"/>
  </r>
  <r>
    <x v="21"/>
    <x v="8"/>
    <s v="44032062 - Logs, true fir (including balsam), nes (saw logs or veneer logs)"/>
    <x v="1"/>
    <n v="79085"/>
    <n v="194"/>
  </r>
  <r>
    <x v="21"/>
    <x v="8"/>
    <s v="44032062 - Logs, true fir (including balsam), nes (saw logs or veneer logs)"/>
    <x v="7"/>
    <n v="102183"/>
    <n v="867"/>
  </r>
  <r>
    <x v="21"/>
    <x v="8"/>
    <s v="44032062 - Logs, true fir (including balsam), nes (saw logs or veneer logs)"/>
    <x v="2"/>
    <n v="18389"/>
    <n v="271"/>
  </r>
  <r>
    <x v="21"/>
    <x v="8"/>
    <s v="44032070 - Logs, cedar, nes (saw logs or veneer logs)"/>
    <x v="0"/>
    <n v="276583"/>
    <n v="1663"/>
  </r>
  <r>
    <x v="21"/>
    <x v="8"/>
    <s v="44032070 - Logs, cedar, nes (saw logs or veneer logs)"/>
    <x v="1"/>
    <n v="65143"/>
    <n v="467"/>
  </r>
  <r>
    <x v="21"/>
    <x v="8"/>
    <s v="44032070 - Logs, cedar, nes (saw logs or veneer logs)"/>
    <x v="6"/>
    <n v="114538"/>
    <n v="495"/>
  </r>
  <r>
    <x v="21"/>
    <x v="8"/>
    <s v="44032070 - Logs, cedar, nes (saw logs or veneer logs)"/>
    <x v="2"/>
    <n v="74803"/>
    <n v="24"/>
  </r>
  <r>
    <x v="21"/>
    <x v="8"/>
    <s v="44032080 - Logs, Douglas fir, nes (saw logs or veneer logs)"/>
    <x v="0"/>
    <n v="11331614"/>
    <n v="111529"/>
  </r>
  <r>
    <x v="21"/>
    <x v="8"/>
    <s v="44032080 - Logs, Douglas fir, nes (saw logs or veneer logs)"/>
    <x v="1"/>
    <n v="1002629"/>
    <n v="10334"/>
  </r>
  <r>
    <x v="21"/>
    <x v="8"/>
    <s v="44032080 - Logs, Douglas fir, nes (saw logs or veneer logs)"/>
    <x v="7"/>
    <n v="582341"/>
    <n v="4704"/>
  </r>
  <r>
    <x v="21"/>
    <x v="8"/>
    <s v="44032080 - Logs, Douglas fir, nes (saw logs or veneer logs)"/>
    <x v="2"/>
    <n v="997571"/>
    <n v="12553"/>
  </r>
  <r>
    <x v="21"/>
    <x v="8"/>
    <s v="44032090 - Logs, coniferous (softwood), nes (saw logs or veneer logs)"/>
    <x v="1"/>
    <n v="115000"/>
    <n v="1026"/>
  </r>
  <r>
    <x v="21"/>
    <x v="8"/>
    <s v="44032090 - Logs, coniferous (softwood), nes (saw logs or veneer logs)"/>
    <x v="2"/>
    <n v="82342"/>
    <n v="971"/>
  </r>
  <r>
    <x v="21"/>
    <x v="8"/>
    <s v="44039920 - Logs, birch, nes (saw logs or veneer logs)"/>
    <x v="2"/>
    <n v="24308"/>
    <n v="39"/>
  </r>
  <r>
    <x v="21"/>
    <x v="8"/>
    <s v="44039990 - Logs, non-coniferous (hardwood) nes (saw logs or veneer logs)"/>
    <x v="2"/>
    <n v="84269"/>
    <n v="1299"/>
  </r>
  <r>
    <x v="21"/>
    <x v="9"/>
    <s v="44032031 - Logs for pulping (pulpwood) balsam, fir and spruce"/>
    <x v="1"/>
    <n v="11178"/>
    <n v="121"/>
  </r>
  <r>
    <x v="21"/>
    <x v="9"/>
    <s v="44032040 - Logs, spruce, nes (saw logs or veneer logs)"/>
    <x v="1"/>
    <n v="527241"/>
    <n v="3543"/>
  </r>
  <r>
    <x v="21"/>
    <x v="9"/>
    <s v="44032040 - Logs, spruce, nes (saw logs or veneer logs)"/>
    <x v="7"/>
    <n v="730921"/>
    <n v="7685"/>
  </r>
  <r>
    <x v="21"/>
    <x v="9"/>
    <s v="44032050 - Logs, pine, nes (saw logs or veneer logs)"/>
    <x v="2"/>
    <n v="42957"/>
    <n v="266"/>
  </r>
  <r>
    <x v="21"/>
    <x v="9"/>
    <s v="44032061 - Logs, hemlock, nes (saw logs or veneer logs)"/>
    <x v="0"/>
    <n v="472198"/>
    <n v="5267"/>
  </r>
  <r>
    <x v="21"/>
    <x v="9"/>
    <s v="44032061 - Logs, hemlock, nes (saw logs or veneer logs)"/>
    <x v="1"/>
    <n v="2528608"/>
    <n v="33579"/>
  </r>
  <r>
    <x v="21"/>
    <x v="9"/>
    <s v="44032061 - Logs, hemlock, nes (saw logs or veneer logs)"/>
    <x v="7"/>
    <n v="3108330"/>
    <n v="45032"/>
  </r>
  <r>
    <x v="21"/>
    <x v="9"/>
    <s v="44032062 - Logs, true fir (including balsam), nes (saw logs or veneer logs)"/>
    <x v="0"/>
    <n v="815076"/>
    <n v="8736"/>
  </r>
  <r>
    <x v="21"/>
    <x v="9"/>
    <s v="44032062 - Logs, true fir (including balsam), nes (saw logs or veneer logs)"/>
    <x v="1"/>
    <n v="206087"/>
    <n v="2643"/>
  </r>
  <r>
    <x v="21"/>
    <x v="9"/>
    <s v="44032062 - Logs, true fir (including balsam), nes (saw logs or veneer logs)"/>
    <x v="7"/>
    <n v="593604"/>
    <n v="7824"/>
  </r>
  <r>
    <x v="21"/>
    <x v="9"/>
    <s v="44032070 - Logs, cedar, nes (saw logs or veneer logs)"/>
    <x v="0"/>
    <n v="118880"/>
    <n v="938"/>
  </r>
  <r>
    <x v="21"/>
    <x v="9"/>
    <s v="44032070 - Logs, cedar, nes (saw logs or veneer logs)"/>
    <x v="23"/>
    <n v="5358"/>
    <n v="12"/>
  </r>
  <r>
    <x v="21"/>
    <x v="9"/>
    <s v="44032070 - Logs, cedar, nes (saw logs or veneer logs)"/>
    <x v="7"/>
    <n v="198865"/>
    <n v="1136"/>
  </r>
  <r>
    <x v="21"/>
    <x v="9"/>
    <s v="44032070 - Logs, cedar, nes (saw logs or veneer logs)"/>
    <x v="6"/>
    <n v="250900"/>
    <n v="1100"/>
  </r>
  <r>
    <x v="21"/>
    <x v="9"/>
    <s v="44032070 - Logs, cedar, nes (saw logs or veneer logs)"/>
    <x v="2"/>
    <n v="37568"/>
    <n v="121"/>
  </r>
  <r>
    <x v="21"/>
    <x v="9"/>
    <s v="44032080 - Logs, Douglas fir, nes (saw logs or veneer logs)"/>
    <x v="0"/>
    <n v="7147531"/>
    <n v="58822"/>
  </r>
  <r>
    <x v="21"/>
    <x v="9"/>
    <s v="44032080 - Logs, Douglas fir, nes (saw logs or veneer logs)"/>
    <x v="1"/>
    <n v="2102186"/>
    <n v="16026"/>
  </r>
  <r>
    <x v="21"/>
    <x v="9"/>
    <s v="44032080 - Logs, Douglas fir, nes (saw logs or veneer logs)"/>
    <x v="7"/>
    <n v="469530"/>
    <n v="4768"/>
  </r>
  <r>
    <x v="21"/>
    <x v="9"/>
    <s v="44032080 - Logs, Douglas fir, nes (saw logs or veneer logs)"/>
    <x v="2"/>
    <n v="841782"/>
    <n v="10210"/>
  </r>
  <r>
    <x v="21"/>
    <x v="9"/>
    <s v="44032090 - Logs, coniferous (softwood), nes (saw logs or veneer logs)"/>
    <x v="1"/>
    <n v="8046"/>
    <n v="32"/>
  </r>
  <r>
    <x v="21"/>
    <x v="10"/>
    <s v="44032040 - Logs, spruce, nes (saw logs or veneer logs)"/>
    <x v="23"/>
    <n v="45787"/>
    <n v="173"/>
  </r>
  <r>
    <x v="21"/>
    <x v="10"/>
    <s v="44032040 - Logs, spruce, nes (saw logs or veneer logs)"/>
    <x v="7"/>
    <n v="786491"/>
    <n v="6790"/>
  </r>
  <r>
    <x v="21"/>
    <x v="10"/>
    <s v="44032040 - Logs, spruce, nes (saw logs or veneer logs)"/>
    <x v="2"/>
    <n v="2737"/>
    <n v="1"/>
  </r>
  <r>
    <x v="21"/>
    <x v="10"/>
    <s v="44032050 - Logs, pine, nes (saw logs or veneer logs)"/>
    <x v="2"/>
    <n v="13329"/>
    <n v="110"/>
  </r>
  <r>
    <x v="21"/>
    <x v="10"/>
    <s v="44032061 - Logs, hemlock, nes (saw logs or veneer logs)"/>
    <x v="0"/>
    <n v="724438"/>
    <n v="7257"/>
  </r>
  <r>
    <x v="21"/>
    <x v="10"/>
    <s v="44032061 - Logs, hemlock, nes (saw logs or veneer logs)"/>
    <x v="1"/>
    <n v="840155"/>
    <n v="10207"/>
  </r>
  <r>
    <x v="21"/>
    <x v="10"/>
    <s v="44032061 - Logs, hemlock, nes (saw logs or veneer logs)"/>
    <x v="7"/>
    <n v="4633991"/>
    <n v="63620"/>
  </r>
  <r>
    <x v="21"/>
    <x v="10"/>
    <s v="44032061 - Logs, hemlock, nes (saw logs or veneer logs)"/>
    <x v="6"/>
    <n v="27254"/>
    <n v="390"/>
  </r>
  <r>
    <x v="21"/>
    <x v="10"/>
    <s v="44032062 - Logs, true fir (including balsam), nes (saw logs or veneer logs)"/>
    <x v="0"/>
    <n v="1869917"/>
    <n v="17237"/>
  </r>
  <r>
    <x v="21"/>
    <x v="10"/>
    <s v="44032062 - Logs, true fir (including balsam), nes (saw logs or veneer logs)"/>
    <x v="1"/>
    <n v="159063"/>
    <n v="2046"/>
  </r>
  <r>
    <x v="21"/>
    <x v="10"/>
    <s v="44032062 - Logs, true fir (including balsam), nes (saw logs or veneer logs)"/>
    <x v="7"/>
    <n v="574090"/>
    <n v="6971"/>
  </r>
  <r>
    <x v="21"/>
    <x v="10"/>
    <s v="44032070 - Logs, cedar, nes (saw logs or veneer logs)"/>
    <x v="0"/>
    <n v="144070"/>
    <n v="1065"/>
  </r>
  <r>
    <x v="21"/>
    <x v="10"/>
    <s v="44032070 - Logs, cedar, nes (saw logs or veneer logs)"/>
    <x v="7"/>
    <n v="212414"/>
    <n v="1025"/>
  </r>
  <r>
    <x v="21"/>
    <x v="10"/>
    <s v="44032070 - Logs, cedar, nes (saw logs or veneer logs)"/>
    <x v="6"/>
    <n v="126842"/>
    <n v="670"/>
  </r>
  <r>
    <x v="21"/>
    <x v="10"/>
    <s v="44032070 - Logs, cedar, nes (saw logs or veneer logs)"/>
    <x v="3"/>
    <n v="1816"/>
    <n v="4"/>
  </r>
  <r>
    <x v="21"/>
    <x v="10"/>
    <s v="44032070 - Logs, cedar, nes (saw logs or veneer logs)"/>
    <x v="2"/>
    <n v="28842"/>
    <n v="68"/>
  </r>
  <r>
    <x v="21"/>
    <x v="10"/>
    <s v="44032080 - Logs, Douglas fir, nes (saw logs or veneer logs)"/>
    <x v="0"/>
    <n v="9434019"/>
    <n v="102803"/>
  </r>
  <r>
    <x v="21"/>
    <x v="10"/>
    <s v="44032080 - Logs, Douglas fir, nes (saw logs or veneer logs)"/>
    <x v="1"/>
    <n v="1232131"/>
    <n v="8911"/>
  </r>
  <r>
    <x v="21"/>
    <x v="10"/>
    <s v="44032080 - Logs, Douglas fir, nes (saw logs or veneer logs)"/>
    <x v="7"/>
    <n v="1310173"/>
    <n v="10887"/>
  </r>
  <r>
    <x v="21"/>
    <x v="10"/>
    <s v="44032080 - Logs, Douglas fir, nes (saw logs or veneer logs)"/>
    <x v="2"/>
    <n v="1718043"/>
    <n v="19981"/>
  </r>
  <r>
    <x v="21"/>
    <x v="10"/>
    <s v="44032090 - Logs, coniferous (softwood), nes (saw logs or veneer logs)"/>
    <x v="2"/>
    <n v="54044"/>
    <n v="507"/>
  </r>
  <r>
    <x v="21"/>
    <x v="10"/>
    <s v="44039920 - Logs, birch, nes (saw logs or veneer logs)"/>
    <x v="2"/>
    <n v="8466"/>
    <n v="20"/>
  </r>
  <r>
    <x v="21"/>
    <x v="10"/>
    <s v="44039990 - Logs, non-coniferous (hardwood) nes (saw logs or veneer logs)"/>
    <x v="2"/>
    <n v="65999"/>
    <n v="1038"/>
  </r>
  <r>
    <x v="21"/>
    <x v="11"/>
    <s v="44032031 - Logs for pulping (pulpwood) balsam, fir and spruce"/>
    <x v="0"/>
    <n v="259680"/>
    <n v="2554"/>
  </r>
  <r>
    <x v="21"/>
    <x v="11"/>
    <s v="44032031 - Logs for pulping (pulpwood) balsam, fir and spruce"/>
    <x v="1"/>
    <n v="82513"/>
    <n v="734"/>
  </r>
  <r>
    <x v="21"/>
    <x v="11"/>
    <s v="44032040 - Logs, spruce, nes (saw logs or veneer logs)"/>
    <x v="0"/>
    <n v="436455"/>
    <n v="3354"/>
  </r>
  <r>
    <x v="21"/>
    <x v="11"/>
    <s v="44032040 - Logs, spruce, nes (saw logs or veneer logs)"/>
    <x v="1"/>
    <n v="264807"/>
    <n v="2805"/>
  </r>
  <r>
    <x v="21"/>
    <x v="11"/>
    <s v="44032040 - Logs, spruce, nes (saw logs or veneer logs)"/>
    <x v="4"/>
    <n v="75600"/>
    <n v="552"/>
  </r>
  <r>
    <x v="21"/>
    <x v="11"/>
    <s v="44032040 - Logs, spruce, nes (saw logs or veneer logs)"/>
    <x v="7"/>
    <n v="301398"/>
    <n v="3173"/>
  </r>
  <r>
    <x v="21"/>
    <x v="11"/>
    <s v="44032050 - Logs, pine, nes (saw logs or veneer logs)"/>
    <x v="1"/>
    <n v="2968"/>
    <n v="41"/>
  </r>
  <r>
    <x v="21"/>
    <x v="11"/>
    <s v="44032050 - Logs, pine, nes (saw logs or veneer logs)"/>
    <x v="2"/>
    <n v="14920"/>
    <n v="84"/>
  </r>
  <r>
    <x v="21"/>
    <x v="11"/>
    <s v="44032061 - Logs, hemlock, nes (saw logs or veneer logs)"/>
    <x v="0"/>
    <n v="599567"/>
    <n v="6363"/>
  </r>
  <r>
    <x v="21"/>
    <x v="11"/>
    <s v="44032061 - Logs, hemlock, nes (saw logs or veneer logs)"/>
    <x v="1"/>
    <n v="3604038"/>
    <n v="44050"/>
  </r>
  <r>
    <x v="21"/>
    <x v="11"/>
    <s v="44032061 - Logs, hemlock, nes (saw logs or veneer logs)"/>
    <x v="7"/>
    <n v="2909938"/>
    <n v="42354"/>
  </r>
  <r>
    <x v="21"/>
    <x v="11"/>
    <s v="44032061 - Logs, hemlock, nes (saw logs or veneer logs)"/>
    <x v="2"/>
    <n v="112423"/>
    <n v="2347"/>
  </r>
  <r>
    <x v="21"/>
    <x v="11"/>
    <s v="44032062 - Logs, true fir (including balsam), nes (saw logs or veneer logs)"/>
    <x v="0"/>
    <n v="262187"/>
    <n v="2156"/>
  </r>
  <r>
    <x v="21"/>
    <x v="11"/>
    <s v="44032062 - Logs, true fir (including balsam), nes (saw logs or veneer logs)"/>
    <x v="1"/>
    <n v="85968"/>
    <n v="1112"/>
  </r>
  <r>
    <x v="21"/>
    <x v="11"/>
    <s v="44032062 - Logs, true fir (including balsam), nes (saw logs or veneer logs)"/>
    <x v="7"/>
    <n v="337723"/>
    <n v="3315"/>
  </r>
  <r>
    <x v="21"/>
    <x v="11"/>
    <s v="44032062 - Logs, true fir (including balsam), nes (saw logs or veneer logs)"/>
    <x v="2"/>
    <n v="43359"/>
    <n v="892"/>
  </r>
  <r>
    <x v="21"/>
    <x v="11"/>
    <s v="44032070 - Logs, cedar, nes (saw logs or veneer logs)"/>
    <x v="37"/>
    <n v="68527"/>
    <n v="365"/>
  </r>
  <r>
    <x v="21"/>
    <x v="11"/>
    <s v="44032070 - Logs, cedar, nes (saw logs or veneer logs)"/>
    <x v="15"/>
    <n v="11956"/>
    <n v="27"/>
  </r>
  <r>
    <x v="21"/>
    <x v="11"/>
    <s v="44032070 - Logs, cedar, nes (saw logs or veneer logs)"/>
    <x v="0"/>
    <n v="636025"/>
    <n v="1968"/>
  </r>
  <r>
    <x v="21"/>
    <x v="11"/>
    <s v="44032070 - Logs, cedar, nes (saw logs or veneer logs)"/>
    <x v="1"/>
    <n v="44624"/>
    <n v="156"/>
  </r>
  <r>
    <x v="21"/>
    <x v="11"/>
    <s v="44032070 - Logs, cedar, nes (saw logs or veneer logs)"/>
    <x v="7"/>
    <n v="33222"/>
    <n v="226"/>
  </r>
  <r>
    <x v="21"/>
    <x v="11"/>
    <s v="44032070 - Logs, cedar, nes (saw logs or veneer logs)"/>
    <x v="6"/>
    <n v="279613"/>
    <n v="980"/>
  </r>
  <r>
    <x v="21"/>
    <x v="11"/>
    <s v="44032070 - Logs, cedar, nes (saw logs or veneer logs)"/>
    <x v="2"/>
    <n v="18355"/>
    <n v="41"/>
  </r>
  <r>
    <x v="21"/>
    <x v="11"/>
    <s v="44032080 - Logs, Douglas fir, nes (saw logs or veneer logs)"/>
    <x v="50"/>
    <n v="37368"/>
    <n v="243"/>
  </r>
  <r>
    <x v="21"/>
    <x v="11"/>
    <s v="44032080 - Logs, Douglas fir, nes (saw logs or veneer logs)"/>
    <x v="0"/>
    <n v="5219023"/>
    <n v="55998"/>
  </r>
  <r>
    <x v="21"/>
    <x v="11"/>
    <s v="44032080 - Logs, Douglas fir, nes (saw logs or veneer logs)"/>
    <x v="1"/>
    <n v="1182875"/>
    <n v="10385"/>
  </r>
  <r>
    <x v="21"/>
    <x v="11"/>
    <s v="44032080 - Logs, Douglas fir, nes (saw logs or veneer logs)"/>
    <x v="7"/>
    <n v="641954"/>
    <n v="6309"/>
  </r>
  <r>
    <x v="21"/>
    <x v="11"/>
    <s v="44032080 - Logs, Douglas fir, nes (saw logs or veneer logs)"/>
    <x v="6"/>
    <n v="180622"/>
    <n v="678"/>
  </r>
  <r>
    <x v="21"/>
    <x v="11"/>
    <s v="44032080 - Logs, Douglas fir, nes (saw logs or veneer logs)"/>
    <x v="2"/>
    <n v="2693912"/>
    <n v="21175"/>
  </r>
  <r>
    <x v="21"/>
    <x v="11"/>
    <s v="44032090 - Logs, coniferous (softwood), nes (saw logs or veneer logs)"/>
    <x v="2"/>
    <n v="7305"/>
    <n v="37"/>
  </r>
  <r>
    <x v="21"/>
    <x v="11"/>
    <s v="44039920 - Logs, birch, nes (saw logs or veneer logs)"/>
    <x v="1"/>
    <n v="10000"/>
    <n v="41"/>
  </r>
  <r>
    <x v="21"/>
    <x v="11"/>
    <s v="44039940 - Logs, poplar, aspen and cottonwood, nes (saw logs or veneer logs)"/>
    <x v="1"/>
    <n v="28444"/>
    <n v="326"/>
  </r>
  <r>
    <x v="21"/>
    <x v="11"/>
    <s v="44039990 - Logs, non-coniferous (hardwood) nes (saw logs or veneer logs)"/>
    <x v="2"/>
    <n v="106206"/>
    <n v="1684"/>
  </r>
  <r>
    <x v="22"/>
    <x v="0"/>
    <s v="44032040 - Logs, spruce, nes (saw logs or veneer logs)"/>
    <x v="0"/>
    <n v="978873"/>
    <n v="11361"/>
  </r>
  <r>
    <x v="22"/>
    <x v="0"/>
    <s v="44032040 - Logs, spruce, nes (saw logs or veneer logs)"/>
    <x v="1"/>
    <n v="32305"/>
    <n v="135"/>
  </r>
  <r>
    <x v="22"/>
    <x v="0"/>
    <s v="44032040 - Logs, spruce, nes (saw logs or veneer logs)"/>
    <x v="7"/>
    <n v="351061"/>
    <n v="3792"/>
  </r>
  <r>
    <x v="22"/>
    <x v="0"/>
    <s v="44032050 - Logs, pine, nes (saw logs or veneer logs)"/>
    <x v="2"/>
    <n v="65853"/>
    <n v="681"/>
  </r>
  <r>
    <x v="22"/>
    <x v="0"/>
    <s v="44032061 - Logs, hemlock, nes (saw logs or veneer logs)"/>
    <x v="0"/>
    <n v="635964"/>
    <n v="7492"/>
  </r>
  <r>
    <x v="22"/>
    <x v="0"/>
    <s v="44032061 - Logs, hemlock, nes (saw logs or veneer logs)"/>
    <x v="1"/>
    <n v="3327032"/>
    <n v="39740"/>
  </r>
  <r>
    <x v="22"/>
    <x v="0"/>
    <s v="44032061 - Logs, hemlock, nes (saw logs or veneer logs)"/>
    <x v="7"/>
    <n v="5059442"/>
    <n v="58991"/>
  </r>
  <r>
    <x v="22"/>
    <x v="0"/>
    <s v="44032061 - Logs, hemlock, nes (saw logs or veneer logs)"/>
    <x v="6"/>
    <n v="26908"/>
    <n v="255"/>
  </r>
  <r>
    <x v="22"/>
    <x v="0"/>
    <s v="44032061 - Logs, hemlock, nes (saw logs or veneer logs)"/>
    <x v="2"/>
    <n v="37966"/>
    <n v="803"/>
  </r>
  <r>
    <x v="22"/>
    <x v="0"/>
    <s v="44032062 - Logs, true fir (including balsam), nes (saw logs or veneer logs)"/>
    <x v="0"/>
    <n v="2356078"/>
    <n v="23916"/>
  </r>
  <r>
    <x v="22"/>
    <x v="0"/>
    <s v="44032062 - Logs, true fir (including balsam), nes (saw logs or veneer logs)"/>
    <x v="1"/>
    <n v="241199"/>
    <n v="2435"/>
  </r>
  <r>
    <x v="22"/>
    <x v="0"/>
    <s v="44032062 - Logs, true fir (including balsam), nes (saw logs or veneer logs)"/>
    <x v="7"/>
    <n v="882259"/>
    <n v="8088"/>
  </r>
  <r>
    <x v="22"/>
    <x v="0"/>
    <s v="44032062 - Logs, true fir (including balsam), nes (saw logs or veneer logs)"/>
    <x v="2"/>
    <n v="5773"/>
    <n v="115"/>
  </r>
  <r>
    <x v="22"/>
    <x v="0"/>
    <s v="44032070 - Logs, cedar, nes (saw logs or veneer logs)"/>
    <x v="0"/>
    <n v="652083"/>
    <n v="3127"/>
  </r>
  <r>
    <x v="22"/>
    <x v="0"/>
    <s v="44032070 - Logs, cedar, nes (saw logs or veneer logs)"/>
    <x v="7"/>
    <n v="223643"/>
    <n v="1479"/>
  </r>
  <r>
    <x v="22"/>
    <x v="0"/>
    <s v="44032070 - Logs, cedar, nes (saw logs or veneer logs)"/>
    <x v="6"/>
    <n v="198137"/>
    <n v="681"/>
  </r>
  <r>
    <x v="22"/>
    <x v="0"/>
    <s v="44032080 - Logs, Douglas fir, nes (saw logs or veneer logs)"/>
    <x v="0"/>
    <n v="13818112"/>
    <n v="148803"/>
  </r>
  <r>
    <x v="22"/>
    <x v="0"/>
    <s v="44032080 - Logs, Douglas fir, nes (saw logs or veneer logs)"/>
    <x v="1"/>
    <n v="2216866"/>
    <n v="23629"/>
  </r>
  <r>
    <x v="22"/>
    <x v="0"/>
    <s v="44032080 - Logs, Douglas fir, nes (saw logs or veneer logs)"/>
    <x v="7"/>
    <n v="553445"/>
    <n v="4237"/>
  </r>
  <r>
    <x v="22"/>
    <x v="0"/>
    <s v="44032080 - Logs, Douglas fir, nes (saw logs or veneer logs)"/>
    <x v="6"/>
    <n v="29718"/>
    <n v="241"/>
  </r>
  <r>
    <x v="22"/>
    <x v="0"/>
    <s v="44032080 - Logs, Douglas fir, nes (saw logs or veneer logs)"/>
    <x v="2"/>
    <n v="146803"/>
    <n v="1858"/>
  </r>
  <r>
    <x v="22"/>
    <x v="0"/>
    <s v="44039990 - Logs, non-coniferous (hardwood) nes (saw logs or veneer logs)"/>
    <x v="2"/>
    <n v="408668"/>
    <n v="7135"/>
  </r>
  <r>
    <x v="22"/>
    <x v="1"/>
    <s v="44032031 - Logs for pulping (pulpwood) balsam, fir and spruce"/>
    <x v="7"/>
    <n v="1305"/>
    <n v="13"/>
  </r>
  <r>
    <x v="22"/>
    <x v="1"/>
    <s v="44032040 - Logs, spruce, nes (saw logs or veneer logs)"/>
    <x v="0"/>
    <n v="62846"/>
    <n v="227"/>
  </r>
  <r>
    <x v="22"/>
    <x v="1"/>
    <s v="44032040 - Logs, spruce, nes (saw logs or veneer logs)"/>
    <x v="1"/>
    <n v="88730"/>
    <n v="734"/>
  </r>
  <r>
    <x v="22"/>
    <x v="1"/>
    <s v="44032040 - Logs, spruce, nes (saw logs or veneer logs)"/>
    <x v="7"/>
    <n v="10490"/>
    <n v="128"/>
  </r>
  <r>
    <x v="22"/>
    <x v="1"/>
    <s v="44032040 - Logs, spruce, nes (saw logs or veneer logs)"/>
    <x v="2"/>
    <n v="10662"/>
    <n v="37"/>
  </r>
  <r>
    <x v="22"/>
    <x v="1"/>
    <s v="44032050 - Logs, pine, nes (saw logs or veneer logs)"/>
    <x v="2"/>
    <n v="52829"/>
    <n v="542"/>
  </r>
  <r>
    <x v="22"/>
    <x v="1"/>
    <s v="44032061 - Logs, hemlock, nes (saw logs or veneer logs)"/>
    <x v="0"/>
    <n v="290439"/>
    <n v="3717"/>
  </r>
  <r>
    <x v="22"/>
    <x v="1"/>
    <s v="44032061 - Logs, hemlock, nes (saw logs or veneer logs)"/>
    <x v="1"/>
    <n v="761532"/>
    <n v="8614"/>
  </r>
  <r>
    <x v="22"/>
    <x v="1"/>
    <s v="44032061 - Logs, hemlock, nes (saw logs or veneer logs)"/>
    <x v="7"/>
    <n v="940718"/>
    <n v="11928"/>
  </r>
  <r>
    <x v="22"/>
    <x v="1"/>
    <s v="44032062 - Logs, true fir (including balsam), nes (saw logs or veneer logs)"/>
    <x v="0"/>
    <n v="778409"/>
    <n v="7273"/>
  </r>
  <r>
    <x v="22"/>
    <x v="1"/>
    <s v="44032062 - Logs, true fir (including balsam), nes (saw logs or veneer logs)"/>
    <x v="1"/>
    <n v="27266"/>
    <n v="201"/>
  </r>
  <r>
    <x v="22"/>
    <x v="1"/>
    <s v="44032062 - Logs, true fir (including balsam), nes (saw logs or veneer logs)"/>
    <x v="7"/>
    <n v="241021"/>
    <n v="3262"/>
  </r>
  <r>
    <x v="22"/>
    <x v="1"/>
    <s v="44032070 - Logs, cedar, nes (saw logs or veneer logs)"/>
    <x v="0"/>
    <n v="17248"/>
    <n v="216"/>
  </r>
  <r>
    <x v="22"/>
    <x v="1"/>
    <s v="44032070 - Logs, cedar, nes (saw logs or veneer logs)"/>
    <x v="7"/>
    <n v="210376"/>
    <n v="1231"/>
  </r>
  <r>
    <x v="22"/>
    <x v="1"/>
    <s v="44032070 - Logs, cedar, nes (saw logs or veneer logs)"/>
    <x v="6"/>
    <n v="240075"/>
    <n v="983"/>
  </r>
  <r>
    <x v="22"/>
    <x v="1"/>
    <s v="44032070 - Logs, cedar, nes (saw logs or veneer logs)"/>
    <x v="2"/>
    <n v="7009"/>
    <n v="7"/>
  </r>
  <r>
    <x v="22"/>
    <x v="1"/>
    <s v="44032080 - Logs, Douglas fir, nes (saw logs or veneer logs)"/>
    <x v="0"/>
    <n v="5848084"/>
    <n v="66418"/>
  </r>
  <r>
    <x v="22"/>
    <x v="1"/>
    <s v="44032080 - Logs, Douglas fir, nes (saw logs or veneer logs)"/>
    <x v="1"/>
    <n v="1699664"/>
    <n v="20469"/>
  </r>
  <r>
    <x v="22"/>
    <x v="1"/>
    <s v="44032080 - Logs, Douglas fir, nes (saw logs or veneer logs)"/>
    <x v="7"/>
    <n v="743413"/>
    <n v="5361"/>
  </r>
  <r>
    <x v="22"/>
    <x v="1"/>
    <s v="44032080 - Logs, Douglas fir, nes (saw logs or veneer logs)"/>
    <x v="6"/>
    <n v="105850"/>
    <n v="450"/>
  </r>
  <r>
    <x v="22"/>
    <x v="1"/>
    <s v="44032080 - Logs, Douglas fir, nes (saw logs or veneer logs)"/>
    <x v="2"/>
    <n v="1324383"/>
    <n v="13797"/>
  </r>
  <r>
    <x v="22"/>
    <x v="1"/>
    <s v="44032090 - Logs, coniferous (softwood), nes (saw logs or veneer logs)"/>
    <x v="2"/>
    <n v="10441"/>
    <n v="42"/>
  </r>
  <r>
    <x v="22"/>
    <x v="1"/>
    <s v="44039930 - Logs, maple, nes (saw logs or veneer logs)"/>
    <x v="7"/>
    <n v="5831"/>
    <n v="6"/>
  </r>
  <r>
    <x v="22"/>
    <x v="2"/>
    <s v="44032031 - Logs for pulping (pulpwood) balsam, fir and spruce"/>
    <x v="1"/>
    <n v="56856"/>
    <n v="515"/>
  </r>
  <r>
    <x v="22"/>
    <x v="2"/>
    <s v="44032031 - Logs for pulping (pulpwood) balsam, fir and spruce"/>
    <x v="7"/>
    <n v="268279"/>
    <n v="3632"/>
  </r>
  <r>
    <x v="22"/>
    <x v="2"/>
    <s v="44032040 - Logs, spruce, nes (saw logs or veneer logs)"/>
    <x v="0"/>
    <n v="1075163"/>
    <n v="5908"/>
  </r>
  <r>
    <x v="22"/>
    <x v="2"/>
    <s v="44032040 - Logs, spruce, nes (saw logs or veneer logs)"/>
    <x v="1"/>
    <n v="267039"/>
    <n v="2027"/>
  </r>
  <r>
    <x v="22"/>
    <x v="2"/>
    <s v="44032040 - Logs, spruce, nes (saw logs or veneer logs)"/>
    <x v="7"/>
    <n v="771950"/>
    <n v="7850"/>
  </r>
  <r>
    <x v="22"/>
    <x v="2"/>
    <s v="44032040 - Logs, spruce, nes (saw logs or veneer logs)"/>
    <x v="2"/>
    <n v="10700"/>
    <n v="39"/>
  </r>
  <r>
    <x v="22"/>
    <x v="2"/>
    <s v="44032050 - Logs, pine, nes (saw logs or veneer logs)"/>
    <x v="7"/>
    <n v="13950"/>
    <n v="221"/>
  </r>
  <r>
    <x v="22"/>
    <x v="2"/>
    <s v="44032050 - Logs, pine, nes (saw logs or veneer logs)"/>
    <x v="2"/>
    <n v="5793"/>
    <n v="56"/>
  </r>
  <r>
    <x v="22"/>
    <x v="2"/>
    <s v="44032061 - Logs, hemlock, nes (saw logs or veneer logs)"/>
    <x v="15"/>
    <n v="83614"/>
    <n v="1314"/>
  </r>
  <r>
    <x v="22"/>
    <x v="2"/>
    <s v="44032061 - Logs, hemlock, nes (saw logs or veneer logs)"/>
    <x v="0"/>
    <n v="1154661"/>
    <n v="10658"/>
  </r>
  <r>
    <x v="22"/>
    <x v="2"/>
    <s v="44032061 - Logs, hemlock, nes (saw logs or veneer logs)"/>
    <x v="1"/>
    <n v="2756854"/>
    <n v="27879"/>
  </r>
  <r>
    <x v="22"/>
    <x v="2"/>
    <s v="44032061 - Logs, hemlock, nes (saw logs or veneer logs)"/>
    <x v="7"/>
    <n v="5602464"/>
    <n v="59630"/>
  </r>
  <r>
    <x v="22"/>
    <x v="2"/>
    <s v="44032061 - Logs, hemlock, nes (saw logs or veneer logs)"/>
    <x v="6"/>
    <n v="45297"/>
    <n v="589"/>
  </r>
  <r>
    <x v="22"/>
    <x v="2"/>
    <s v="44032062 - Logs, true fir (including balsam), nes (saw logs or veneer logs)"/>
    <x v="0"/>
    <n v="1035985"/>
    <n v="10469"/>
  </r>
  <r>
    <x v="22"/>
    <x v="2"/>
    <s v="44032062 - Logs, true fir (including balsam), nes (saw logs or veneer logs)"/>
    <x v="7"/>
    <n v="397177"/>
    <n v="3525"/>
  </r>
  <r>
    <x v="22"/>
    <x v="2"/>
    <s v="44032070 - Logs, cedar, nes (saw logs or veneer logs)"/>
    <x v="0"/>
    <n v="959503"/>
    <n v="5655"/>
  </r>
  <r>
    <x v="22"/>
    <x v="2"/>
    <s v="44032070 - Logs, cedar, nes (saw logs or veneer logs)"/>
    <x v="7"/>
    <n v="123220"/>
    <n v="588"/>
  </r>
  <r>
    <x v="22"/>
    <x v="2"/>
    <s v="44032070 - Logs, cedar, nes (saw logs or veneer logs)"/>
    <x v="6"/>
    <n v="349908"/>
    <n v="967"/>
  </r>
  <r>
    <x v="22"/>
    <x v="2"/>
    <s v="44032070 - Logs, cedar, nes (saw logs or veneer logs)"/>
    <x v="2"/>
    <n v="28949"/>
    <n v="43"/>
  </r>
  <r>
    <x v="22"/>
    <x v="2"/>
    <s v="44032080 - Logs, Douglas fir, nes (saw logs or veneer logs)"/>
    <x v="15"/>
    <n v="423208"/>
    <n v="5533"/>
  </r>
  <r>
    <x v="22"/>
    <x v="2"/>
    <s v="44032080 - Logs, Douglas fir, nes (saw logs or veneer logs)"/>
    <x v="0"/>
    <n v="12568773"/>
    <n v="121826"/>
  </r>
  <r>
    <x v="22"/>
    <x v="2"/>
    <s v="44032080 - Logs, Douglas fir, nes (saw logs or veneer logs)"/>
    <x v="1"/>
    <n v="3285123"/>
    <n v="28164"/>
  </r>
  <r>
    <x v="22"/>
    <x v="2"/>
    <s v="44032080 - Logs, Douglas fir, nes (saw logs or veneer logs)"/>
    <x v="7"/>
    <n v="1468894"/>
    <n v="8439"/>
  </r>
  <r>
    <x v="22"/>
    <x v="2"/>
    <s v="44032080 - Logs, Douglas fir, nes (saw logs or veneer logs)"/>
    <x v="6"/>
    <n v="190640"/>
    <n v="784"/>
  </r>
  <r>
    <x v="22"/>
    <x v="2"/>
    <s v="44032080 - Logs, Douglas fir, nes (saw logs or veneer logs)"/>
    <x v="2"/>
    <n v="140578"/>
    <n v="1775"/>
  </r>
  <r>
    <x v="22"/>
    <x v="2"/>
    <s v="44032090 - Logs, coniferous (softwood), nes (saw logs or veneer logs)"/>
    <x v="2"/>
    <n v="30562"/>
    <n v="141"/>
  </r>
  <r>
    <x v="22"/>
    <x v="2"/>
    <s v="44039930 - Logs, maple, nes (saw logs or veneer logs)"/>
    <x v="1"/>
    <n v="24961"/>
    <n v="98"/>
  </r>
  <r>
    <x v="22"/>
    <x v="2"/>
    <s v="44039940 - Logs, poplar, aspen and cottonwood, nes (saw logs or veneer logs)"/>
    <x v="7"/>
    <n v="125253"/>
    <n v="1866"/>
  </r>
  <r>
    <x v="22"/>
    <x v="2"/>
    <s v="44039990 - Logs, non-coniferous (hardwood) nes (saw logs or veneer logs)"/>
    <x v="1"/>
    <n v="12792"/>
    <n v="104"/>
  </r>
  <r>
    <x v="22"/>
    <x v="2"/>
    <s v="44039990 - Logs, non-coniferous (hardwood) nes (saw logs or veneer logs)"/>
    <x v="2"/>
    <n v="528143"/>
    <n v="7988"/>
  </r>
  <r>
    <x v="22"/>
    <x v="3"/>
    <s v="44032031 - Logs for pulping (pulpwood) balsam, fir and spruce"/>
    <x v="0"/>
    <n v="651375"/>
    <n v="6312"/>
  </r>
  <r>
    <x v="22"/>
    <x v="3"/>
    <s v="44032031 - Logs for pulping (pulpwood) balsam, fir and spruce"/>
    <x v="1"/>
    <n v="217890"/>
    <n v="1519"/>
  </r>
  <r>
    <x v="22"/>
    <x v="3"/>
    <s v="44032040 - Logs, spruce, nes (saw logs or veneer logs)"/>
    <x v="0"/>
    <n v="653611"/>
    <n v="4335"/>
  </r>
  <r>
    <x v="22"/>
    <x v="3"/>
    <s v="44032040 - Logs, spruce, nes (saw logs or veneer logs)"/>
    <x v="1"/>
    <n v="23045"/>
    <n v="99"/>
  </r>
  <r>
    <x v="22"/>
    <x v="3"/>
    <s v="44032040 - Logs, spruce, nes (saw logs or veneer logs)"/>
    <x v="7"/>
    <n v="190059"/>
    <n v="1847"/>
  </r>
  <r>
    <x v="22"/>
    <x v="3"/>
    <s v="44032050 - Logs, pine, nes (saw logs or veneer logs)"/>
    <x v="2"/>
    <n v="32328"/>
    <n v="120"/>
  </r>
  <r>
    <x v="22"/>
    <x v="3"/>
    <s v="44032061 - Logs, hemlock, nes (saw logs or veneer logs)"/>
    <x v="0"/>
    <n v="517498"/>
    <n v="5521"/>
  </r>
  <r>
    <x v="22"/>
    <x v="3"/>
    <s v="44032061 - Logs, hemlock, nes (saw logs or veneer logs)"/>
    <x v="1"/>
    <n v="1076388"/>
    <n v="10357"/>
  </r>
  <r>
    <x v="22"/>
    <x v="3"/>
    <s v="44032061 - Logs, hemlock, nes (saw logs or veneer logs)"/>
    <x v="7"/>
    <n v="6988786"/>
    <n v="53816"/>
  </r>
  <r>
    <x v="22"/>
    <x v="3"/>
    <s v="44032061 - Logs, hemlock, nes (saw logs or veneer logs)"/>
    <x v="2"/>
    <n v="287611"/>
    <n v="6138"/>
  </r>
  <r>
    <x v="22"/>
    <x v="3"/>
    <s v="44032062 - Logs, true fir (including balsam), nes (saw logs or veneer logs)"/>
    <x v="0"/>
    <n v="800980"/>
    <n v="7768"/>
  </r>
  <r>
    <x v="22"/>
    <x v="3"/>
    <s v="44032062 - Logs, true fir (including balsam), nes (saw logs or veneer logs)"/>
    <x v="1"/>
    <n v="37734"/>
    <n v="429"/>
  </r>
  <r>
    <x v="22"/>
    <x v="3"/>
    <s v="44032062 - Logs, true fir (including balsam), nes (saw logs or veneer logs)"/>
    <x v="7"/>
    <n v="1769651"/>
    <n v="7691"/>
  </r>
  <r>
    <x v="22"/>
    <x v="3"/>
    <s v="44032062 - Logs, true fir (including balsam), nes (saw logs or veneer logs)"/>
    <x v="2"/>
    <n v="28920"/>
    <n v="605"/>
  </r>
  <r>
    <x v="22"/>
    <x v="3"/>
    <s v="44032070 - Logs, cedar, nes (saw logs or veneer logs)"/>
    <x v="0"/>
    <n v="535669"/>
    <n v="2981"/>
  </r>
  <r>
    <x v="22"/>
    <x v="3"/>
    <s v="44032070 - Logs, cedar, nes (saw logs or veneer logs)"/>
    <x v="7"/>
    <n v="124290"/>
    <n v="530"/>
  </r>
  <r>
    <x v="22"/>
    <x v="3"/>
    <s v="44032070 - Logs, cedar, nes (saw logs or veneer logs)"/>
    <x v="6"/>
    <n v="285158"/>
    <n v="858"/>
  </r>
  <r>
    <x v="22"/>
    <x v="3"/>
    <s v="44032070 - Logs, cedar, nes (saw logs or veneer logs)"/>
    <x v="2"/>
    <n v="620950"/>
    <n v="3777"/>
  </r>
  <r>
    <x v="22"/>
    <x v="3"/>
    <s v="44032080 - Logs, Douglas fir, nes (saw logs or veneer logs)"/>
    <x v="0"/>
    <n v="10983175"/>
    <n v="131518"/>
  </r>
  <r>
    <x v="22"/>
    <x v="3"/>
    <s v="44032080 - Logs, Douglas fir, nes (saw logs or veneer logs)"/>
    <x v="1"/>
    <n v="1411375"/>
    <n v="14760"/>
  </r>
  <r>
    <x v="22"/>
    <x v="3"/>
    <s v="44032080 - Logs, Douglas fir, nes (saw logs or veneer logs)"/>
    <x v="7"/>
    <n v="1162206"/>
    <n v="9280"/>
  </r>
  <r>
    <x v="22"/>
    <x v="3"/>
    <s v="44032080 - Logs, Douglas fir, nes (saw logs or veneer logs)"/>
    <x v="2"/>
    <n v="2323211"/>
    <n v="22711"/>
  </r>
  <r>
    <x v="22"/>
    <x v="3"/>
    <s v="44032090 - Logs, coniferous (softwood), nes (saw logs or veneer logs)"/>
    <x v="2"/>
    <n v="59572"/>
    <n v="308"/>
  </r>
  <r>
    <x v="22"/>
    <x v="3"/>
    <s v="44039930 - Logs, maple, nes (saw logs or veneer logs)"/>
    <x v="1"/>
    <n v="28745"/>
    <n v="99"/>
  </r>
  <r>
    <x v="22"/>
    <x v="3"/>
    <s v="44039930 - Logs, maple, nes (saw logs or veneer logs)"/>
    <x v="7"/>
    <n v="8465"/>
    <n v="63"/>
  </r>
  <r>
    <x v="22"/>
    <x v="4"/>
    <s v="44032031 - Logs for pulping (pulpwood) balsam, fir and spruce"/>
    <x v="15"/>
    <n v="304760"/>
    <n v="3922"/>
  </r>
  <r>
    <x v="22"/>
    <x v="4"/>
    <s v="44032031 - Logs for pulping (pulpwood) balsam, fir and spruce"/>
    <x v="0"/>
    <n v="628939"/>
    <n v="6006"/>
  </r>
  <r>
    <x v="22"/>
    <x v="4"/>
    <s v="44032031 - Logs for pulping (pulpwood) balsam, fir and spruce"/>
    <x v="1"/>
    <n v="2691552"/>
    <n v="19844"/>
  </r>
  <r>
    <x v="22"/>
    <x v="4"/>
    <s v="44032040 - Logs, spruce, nes (saw logs or veneer logs)"/>
    <x v="15"/>
    <n v="33975"/>
    <n v="438"/>
  </r>
  <r>
    <x v="22"/>
    <x v="4"/>
    <s v="44032040 - Logs, spruce, nes (saw logs or veneer logs)"/>
    <x v="0"/>
    <n v="698146"/>
    <n v="6398"/>
  </r>
  <r>
    <x v="22"/>
    <x v="4"/>
    <s v="44032040 - Logs, spruce, nes (saw logs or veneer logs)"/>
    <x v="1"/>
    <n v="101849"/>
    <n v="664"/>
  </r>
  <r>
    <x v="22"/>
    <x v="4"/>
    <s v="44032040 - Logs, spruce, nes (saw logs or veneer logs)"/>
    <x v="7"/>
    <n v="105684"/>
    <n v="2625"/>
  </r>
  <r>
    <x v="22"/>
    <x v="4"/>
    <s v="44032050 - Logs, pine, nes (saw logs or veneer logs)"/>
    <x v="1"/>
    <n v="85799"/>
    <n v="1192"/>
  </r>
  <r>
    <x v="22"/>
    <x v="4"/>
    <s v="44032050 - Logs, pine, nes (saw logs or veneer logs)"/>
    <x v="2"/>
    <n v="21938"/>
    <n v="95"/>
  </r>
  <r>
    <x v="22"/>
    <x v="4"/>
    <s v="44032061 - Logs, hemlock, nes (saw logs or veneer logs)"/>
    <x v="15"/>
    <n v="646005"/>
    <n v="8314"/>
  </r>
  <r>
    <x v="22"/>
    <x v="4"/>
    <s v="44032061 - Logs, hemlock, nes (saw logs or veneer logs)"/>
    <x v="0"/>
    <n v="1233917"/>
    <n v="12479"/>
  </r>
  <r>
    <x v="22"/>
    <x v="4"/>
    <s v="44032061 - Logs, hemlock, nes (saw logs or veneer logs)"/>
    <x v="1"/>
    <n v="6708896"/>
    <n v="51416"/>
  </r>
  <r>
    <x v="22"/>
    <x v="4"/>
    <s v="44032061 - Logs, hemlock, nes (saw logs or veneer logs)"/>
    <x v="7"/>
    <n v="3895941"/>
    <n v="33898"/>
  </r>
  <r>
    <x v="22"/>
    <x v="4"/>
    <s v="44032061 - Logs, hemlock, nes (saw logs or veneer logs)"/>
    <x v="6"/>
    <n v="21745"/>
    <n v="157"/>
  </r>
  <r>
    <x v="22"/>
    <x v="4"/>
    <s v="44032061 - Logs, hemlock, nes (saw logs or veneer logs)"/>
    <x v="2"/>
    <n v="563208"/>
    <n v="11054"/>
  </r>
  <r>
    <x v="22"/>
    <x v="4"/>
    <s v="44032062 - Logs, true fir (including balsam), nes (saw logs or veneer logs)"/>
    <x v="0"/>
    <n v="1724180"/>
    <n v="16498"/>
  </r>
  <r>
    <x v="22"/>
    <x v="4"/>
    <s v="44032062 - Logs, true fir (including balsam), nes (saw logs or veneer logs)"/>
    <x v="1"/>
    <n v="8870"/>
    <n v="78"/>
  </r>
  <r>
    <x v="22"/>
    <x v="4"/>
    <s v="44032062 - Logs, true fir (including balsam), nes (saw logs or veneer logs)"/>
    <x v="7"/>
    <n v="56022"/>
    <n v="536"/>
  </r>
  <r>
    <x v="22"/>
    <x v="4"/>
    <s v="44032062 - Logs, true fir (including balsam), nes (saw logs or veneer logs)"/>
    <x v="6"/>
    <n v="11900"/>
    <n v="86"/>
  </r>
  <r>
    <x v="22"/>
    <x v="4"/>
    <s v="44032062 - Logs, true fir (including balsam), nes (saw logs or veneer logs)"/>
    <x v="2"/>
    <n v="11315"/>
    <n v="218"/>
  </r>
  <r>
    <x v="22"/>
    <x v="4"/>
    <s v="44032070 - Logs, cedar, nes (saw logs or veneer logs)"/>
    <x v="7"/>
    <n v="241773"/>
    <n v="925"/>
  </r>
  <r>
    <x v="22"/>
    <x v="4"/>
    <s v="44032070 - Logs, cedar, nes (saw logs or veneer logs)"/>
    <x v="6"/>
    <n v="272617"/>
    <n v="1020"/>
  </r>
  <r>
    <x v="22"/>
    <x v="4"/>
    <s v="44032070 - Logs, cedar, nes (saw logs or veneer logs)"/>
    <x v="2"/>
    <n v="112846"/>
    <n v="1000"/>
  </r>
  <r>
    <x v="22"/>
    <x v="4"/>
    <s v="44032080 - Logs, Douglas fir, nes (saw logs or veneer logs)"/>
    <x v="15"/>
    <n v="1290045"/>
    <n v="13689"/>
  </r>
  <r>
    <x v="22"/>
    <x v="4"/>
    <s v="44032080 - Logs, Douglas fir, nes (saw logs or veneer logs)"/>
    <x v="0"/>
    <n v="10844507"/>
    <n v="104852"/>
  </r>
  <r>
    <x v="22"/>
    <x v="4"/>
    <s v="44032080 - Logs, Douglas fir, nes (saw logs or veneer logs)"/>
    <x v="1"/>
    <n v="4158482"/>
    <n v="36354"/>
  </r>
  <r>
    <x v="22"/>
    <x v="4"/>
    <s v="44032080 - Logs, Douglas fir, nes (saw logs or veneer logs)"/>
    <x v="7"/>
    <n v="1179662"/>
    <n v="7350"/>
  </r>
  <r>
    <x v="22"/>
    <x v="4"/>
    <s v="44032080 - Logs, Douglas fir, nes (saw logs or veneer logs)"/>
    <x v="6"/>
    <n v="161999"/>
    <n v="754"/>
  </r>
  <r>
    <x v="22"/>
    <x v="4"/>
    <s v="44032080 - Logs, Douglas fir, nes (saw logs or veneer logs)"/>
    <x v="2"/>
    <n v="1244694"/>
    <n v="18412"/>
  </r>
  <r>
    <x v="22"/>
    <x v="4"/>
    <s v="44032090 - Logs, coniferous (softwood), nes (saw logs or veneer logs)"/>
    <x v="2"/>
    <n v="7878"/>
    <n v="39"/>
  </r>
  <r>
    <x v="22"/>
    <x v="4"/>
    <s v="44039930 - Logs, maple, nes (saw logs or veneer logs)"/>
    <x v="1"/>
    <n v="33125"/>
    <n v="127"/>
  </r>
  <r>
    <x v="22"/>
    <x v="4"/>
    <s v="44039990 - Logs, non-coniferous (hardwood) nes (saw logs or veneer logs)"/>
    <x v="1"/>
    <n v="16123"/>
    <n v="230"/>
  </r>
  <r>
    <x v="22"/>
    <x v="4"/>
    <s v="44039990 - Logs, non-coniferous (hardwood) nes (saw logs or veneer logs)"/>
    <x v="2"/>
    <n v="244038"/>
    <n v="3842"/>
  </r>
  <r>
    <x v="22"/>
    <x v="5"/>
    <s v="44032031 - Logs for pulping (pulpwood) balsam, fir and spruce"/>
    <x v="1"/>
    <n v="805371"/>
    <n v="6665"/>
  </r>
  <r>
    <x v="22"/>
    <x v="5"/>
    <s v="44032040 - Logs, spruce, nes (saw logs or veneer logs)"/>
    <x v="0"/>
    <n v="228768"/>
    <n v="1102"/>
  </r>
  <r>
    <x v="22"/>
    <x v="5"/>
    <s v="44032040 - Logs, spruce, nes (saw logs or veneer logs)"/>
    <x v="1"/>
    <n v="55611"/>
    <n v="443"/>
  </r>
  <r>
    <x v="22"/>
    <x v="5"/>
    <s v="44032040 - Logs, spruce, nes (saw logs or veneer logs)"/>
    <x v="7"/>
    <n v="900292"/>
    <n v="8633"/>
  </r>
  <r>
    <x v="22"/>
    <x v="5"/>
    <s v="44032040 - Logs, spruce, nes (saw logs or veneer logs)"/>
    <x v="2"/>
    <n v="47994"/>
    <n v="54"/>
  </r>
  <r>
    <x v="22"/>
    <x v="5"/>
    <s v="44032050 - Logs, pine, nes (saw logs or veneer logs)"/>
    <x v="1"/>
    <n v="80508"/>
    <n v="513"/>
  </r>
  <r>
    <x v="22"/>
    <x v="5"/>
    <s v="44032050 - Logs, pine, nes (saw logs or veneer logs)"/>
    <x v="2"/>
    <n v="49026"/>
    <n v="175"/>
  </r>
  <r>
    <x v="22"/>
    <x v="5"/>
    <s v="44032061 - Logs, hemlock, nes (saw logs or veneer logs)"/>
    <x v="9"/>
    <n v="47427"/>
    <n v="154"/>
  </r>
  <r>
    <x v="22"/>
    <x v="5"/>
    <s v="44032061 - Logs, hemlock, nes (saw logs or veneer logs)"/>
    <x v="0"/>
    <n v="343250"/>
    <n v="3617"/>
  </r>
  <r>
    <x v="22"/>
    <x v="5"/>
    <s v="44032061 - Logs, hemlock, nes (saw logs or veneer logs)"/>
    <x v="1"/>
    <n v="7670079"/>
    <n v="63851"/>
  </r>
  <r>
    <x v="22"/>
    <x v="5"/>
    <s v="44032061 - Logs, hemlock, nes (saw logs or veneer logs)"/>
    <x v="7"/>
    <n v="10131925"/>
    <n v="92383"/>
  </r>
  <r>
    <x v="22"/>
    <x v="5"/>
    <s v="44032061 - Logs, hemlock, nes (saw logs or veneer logs)"/>
    <x v="2"/>
    <n v="509855"/>
    <n v="9873"/>
  </r>
  <r>
    <x v="22"/>
    <x v="5"/>
    <s v="44032062 - Logs, true fir (including balsam), nes (saw logs or veneer logs)"/>
    <x v="0"/>
    <n v="207168"/>
    <n v="2481"/>
  </r>
  <r>
    <x v="22"/>
    <x v="5"/>
    <s v="44032062 - Logs, true fir (including balsam), nes (saw logs or veneer logs)"/>
    <x v="1"/>
    <n v="630715"/>
    <n v="4920"/>
  </r>
  <r>
    <x v="22"/>
    <x v="5"/>
    <s v="44032062 - Logs, true fir (including balsam), nes (saw logs or veneer logs)"/>
    <x v="7"/>
    <n v="1159578"/>
    <n v="9863"/>
  </r>
  <r>
    <x v="22"/>
    <x v="5"/>
    <s v="44032062 - Logs, true fir (including balsam), nes (saw logs or veneer logs)"/>
    <x v="2"/>
    <n v="19603"/>
    <n v="371"/>
  </r>
  <r>
    <x v="22"/>
    <x v="5"/>
    <s v="44032070 - Logs, cedar, nes (saw logs or veneer logs)"/>
    <x v="0"/>
    <n v="167425"/>
    <n v="1343"/>
  </r>
  <r>
    <x v="22"/>
    <x v="5"/>
    <s v="44032070 - Logs, cedar, nes (saw logs or veneer logs)"/>
    <x v="7"/>
    <n v="249435"/>
    <n v="1062"/>
  </r>
  <r>
    <x v="22"/>
    <x v="5"/>
    <s v="44032070 - Logs, cedar, nes (saw logs or veneer logs)"/>
    <x v="6"/>
    <n v="574921"/>
    <n v="2692"/>
  </r>
  <r>
    <x v="22"/>
    <x v="5"/>
    <s v="44032070 - Logs, cedar, nes (saw logs or veneer logs)"/>
    <x v="2"/>
    <n v="258836"/>
    <n v="2480"/>
  </r>
  <r>
    <x v="22"/>
    <x v="5"/>
    <s v="44032080 - Logs, Douglas fir, nes (saw logs or veneer logs)"/>
    <x v="0"/>
    <n v="7690870"/>
    <n v="82018"/>
  </r>
  <r>
    <x v="22"/>
    <x v="5"/>
    <s v="44032080 - Logs, Douglas fir, nes (saw logs or veneer logs)"/>
    <x v="1"/>
    <n v="5148094"/>
    <n v="49305"/>
  </r>
  <r>
    <x v="22"/>
    <x v="5"/>
    <s v="44032080 - Logs, Douglas fir, nes (saw logs or veneer logs)"/>
    <x v="7"/>
    <n v="2241361"/>
    <n v="18107"/>
  </r>
  <r>
    <x v="22"/>
    <x v="5"/>
    <s v="44032080 - Logs, Douglas fir, nes (saw logs or veneer logs)"/>
    <x v="6"/>
    <n v="220830"/>
    <n v="1164"/>
  </r>
  <r>
    <x v="22"/>
    <x v="5"/>
    <s v="44032080 - Logs, Douglas fir, nes (saw logs or veneer logs)"/>
    <x v="2"/>
    <n v="4826683"/>
    <n v="53418"/>
  </r>
  <r>
    <x v="22"/>
    <x v="5"/>
    <s v="44032090 - Logs, coniferous (softwood), nes (saw logs or veneer logs)"/>
    <x v="2"/>
    <n v="31153"/>
    <n v="146"/>
  </r>
  <r>
    <x v="22"/>
    <x v="5"/>
    <s v="44039990 - Logs, non-coniferous (hardwood) nes (saw logs or veneer logs)"/>
    <x v="2"/>
    <n v="55304"/>
    <n v="874"/>
  </r>
  <r>
    <x v="22"/>
    <x v="6"/>
    <s v="44032031 - Logs for pulping (pulpwood) balsam, fir and spruce"/>
    <x v="1"/>
    <n v="112854"/>
    <n v="1174"/>
  </r>
  <r>
    <x v="22"/>
    <x v="6"/>
    <s v="44032040 - Logs, spruce, nes (saw logs or veneer logs)"/>
    <x v="0"/>
    <n v="76918"/>
    <n v="544"/>
  </r>
  <r>
    <x v="22"/>
    <x v="6"/>
    <s v="44032040 - Logs, spruce, nes (saw logs or veneer logs)"/>
    <x v="1"/>
    <n v="232283"/>
    <n v="1720"/>
  </r>
  <r>
    <x v="22"/>
    <x v="6"/>
    <s v="44032040 - Logs, spruce, nes (saw logs or veneer logs)"/>
    <x v="7"/>
    <n v="632536"/>
    <n v="6049"/>
  </r>
  <r>
    <x v="22"/>
    <x v="6"/>
    <s v="44032040 - Logs, spruce, nes (saw logs or veneer logs)"/>
    <x v="2"/>
    <n v="2586"/>
    <n v="39"/>
  </r>
  <r>
    <x v="22"/>
    <x v="6"/>
    <s v="44032050 - Logs, pine, nes (saw logs or veneer logs)"/>
    <x v="2"/>
    <n v="29563"/>
    <n v="100"/>
  </r>
  <r>
    <x v="22"/>
    <x v="6"/>
    <s v="44032061 - Logs, hemlock, nes (saw logs or veneer logs)"/>
    <x v="0"/>
    <n v="305827"/>
    <n v="2954"/>
  </r>
  <r>
    <x v="22"/>
    <x v="6"/>
    <s v="44032061 - Logs, hemlock, nes (saw logs or veneer logs)"/>
    <x v="1"/>
    <n v="5463159"/>
    <n v="54357"/>
  </r>
  <r>
    <x v="22"/>
    <x v="6"/>
    <s v="44032061 - Logs, hemlock, nes (saw logs or veneer logs)"/>
    <x v="7"/>
    <n v="4489843"/>
    <n v="49643"/>
  </r>
  <r>
    <x v="22"/>
    <x v="6"/>
    <s v="44032061 - Logs, hemlock, nes (saw logs or veneer logs)"/>
    <x v="2"/>
    <n v="879234"/>
    <n v="17148"/>
  </r>
  <r>
    <x v="22"/>
    <x v="6"/>
    <s v="44032062 - Logs, true fir (including balsam), nes (saw logs or veneer logs)"/>
    <x v="0"/>
    <n v="553636"/>
    <n v="5115"/>
  </r>
  <r>
    <x v="22"/>
    <x v="6"/>
    <s v="44032062 - Logs, true fir (including balsam), nes (saw logs or veneer logs)"/>
    <x v="1"/>
    <n v="463428"/>
    <n v="3225"/>
  </r>
  <r>
    <x v="22"/>
    <x v="6"/>
    <s v="44032062 - Logs, true fir (including balsam), nes (saw logs or veneer logs)"/>
    <x v="7"/>
    <n v="218674"/>
    <n v="2506"/>
  </r>
  <r>
    <x v="22"/>
    <x v="6"/>
    <s v="44032062 - Logs, true fir (including balsam), nes (saw logs or veneer logs)"/>
    <x v="2"/>
    <n v="42126"/>
    <n v="761"/>
  </r>
  <r>
    <x v="22"/>
    <x v="6"/>
    <s v="44032070 - Logs, cedar, nes (saw logs or veneer logs)"/>
    <x v="0"/>
    <n v="19549"/>
    <n v="44"/>
  </r>
  <r>
    <x v="22"/>
    <x v="6"/>
    <s v="44032070 - Logs, cedar, nes (saw logs or veneer logs)"/>
    <x v="7"/>
    <n v="227357"/>
    <n v="1472"/>
  </r>
  <r>
    <x v="22"/>
    <x v="6"/>
    <s v="44032070 - Logs, cedar, nes (saw logs or veneer logs)"/>
    <x v="6"/>
    <n v="91147"/>
    <n v="279"/>
  </r>
  <r>
    <x v="22"/>
    <x v="6"/>
    <s v="44032070 - Logs, cedar, nes (saw logs or veneer logs)"/>
    <x v="2"/>
    <n v="490831"/>
    <n v="4593"/>
  </r>
  <r>
    <x v="22"/>
    <x v="6"/>
    <s v="44032080 - Logs, Douglas fir, nes (saw logs or veneer logs)"/>
    <x v="0"/>
    <n v="5626238"/>
    <n v="60437"/>
  </r>
  <r>
    <x v="22"/>
    <x v="6"/>
    <s v="44032080 - Logs, Douglas fir, nes (saw logs or veneer logs)"/>
    <x v="1"/>
    <n v="1751271"/>
    <n v="20751"/>
  </r>
  <r>
    <x v="22"/>
    <x v="6"/>
    <s v="44032080 - Logs, Douglas fir, nes (saw logs or veneer logs)"/>
    <x v="7"/>
    <n v="183686"/>
    <n v="1514"/>
  </r>
  <r>
    <x v="22"/>
    <x v="6"/>
    <s v="44032080 - Logs, Douglas fir, nes (saw logs or veneer logs)"/>
    <x v="6"/>
    <n v="64047"/>
    <n v="340"/>
  </r>
  <r>
    <x v="22"/>
    <x v="6"/>
    <s v="44032080 - Logs, Douglas fir, nes (saw logs or veneer logs)"/>
    <x v="2"/>
    <n v="3625019"/>
    <n v="53328"/>
  </r>
  <r>
    <x v="22"/>
    <x v="6"/>
    <s v="44032090 - Logs, coniferous (softwood), nes (saw logs or veneer logs)"/>
    <x v="7"/>
    <n v="56476"/>
    <n v="496"/>
  </r>
  <r>
    <x v="22"/>
    <x v="6"/>
    <s v="44032090 - Logs, coniferous (softwood), nes (saw logs or veneer logs)"/>
    <x v="2"/>
    <n v="17976"/>
    <n v="110"/>
  </r>
  <r>
    <x v="22"/>
    <x v="6"/>
    <s v="44039930 - Logs, maple, nes (saw logs or veneer logs)"/>
    <x v="1"/>
    <n v="22288"/>
    <n v="178"/>
  </r>
  <r>
    <x v="22"/>
    <x v="6"/>
    <s v="44039930 - Logs, maple, nes (saw logs or veneer logs)"/>
    <x v="2"/>
    <n v="10175"/>
    <n v="173"/>
  </r>
  <r>
    <x v="22"/>
    <x v="6"/>
    <s v="44039990 - Logs, non-coniferous (hardwood) nes (saw logs or veneer logs)"/>
    <x v="2"/>
    <n v="380512"/>
    <n v="6002"/>
  </r>
  <r>
    <x v="22"/>
    <x v="7"/>
    <s v="44032031 - Logs for pulping (pulpwood) balsam, fir and spruce"/>
    <x v="0"/>
    <n v="245860"/>
    <n v="2314"/>
  </r>
  <r>
    <x v="22"/>
    <x v="7"/>
    <s v="44032040 - Logs, spruce, nes (saw logs or veneer logs)"/>
    <x v="0"/>
    <n v="1342426"/>
    <n v="9310"/>
  </r>
  <r>
    <x v="22"/>
    <x v="7"/>
    <s v="44032040 - Logs, spruce, nes (saw logs or veneer logs)"/>
    <x v="1"/>
    <n v="307905"/>
    <n v="3782"/>
  </r>
  <r>
    <x v="22"/>
    <x v="7"/>
    <s v="44032040 - Logs, spruce, nes (saw logs or veneer logs)"/>
    <x v="2"/>
    <n v="3129"/>
    <n v="50"/>
  </r>
  <r>
    <x v="22"/>
    <x v="7"/>
    <s v="44032050 - Logs, pine, nes (saw logs or veneer logs)"/>
    <x v="1"/>
    <n v="184568"/>
    <n v="3182"/>
  </r>
  <r>
    <x v="22"/>
    <x v="7"/>
    <s v="44032061 - Logs, hemlock, nes (saw logs or veneer logs)"/>
    <x v="0"/>
    <n v="788352"/>
    <n v="7739"/>
  </r>
  <r>
    <x v="22"/>
    <x v="7"/>
    <s v="44032061 - Logs, hemlock, nes (saw logs or veneer logs)"/>
    <x v="1"/>
    <n v="6766839"/>
    <n v="80247"/>
  </r>
  <r>
    <x v="22"/>
    <x v="7"/>
    <s v="44032061 - Logs, hemlock, nes (saw logs or veneer logs)"/>
    <x v="7"/>
    <n v="1758094"/>
    <n v="20023"/>
  </r>
  <r>
    <x v="22"/>
    <x v="7"/>
    <s v="44032061 - Logs, hemlock, nes (saw logs or veneer logs)"/>
    <x v="2"/>
    <n v="430074"/>
    <n v="8705"/>
  </r>
  <r>
    <x v="22"/>
    <x v="7"/>
    <s v="44032062 - Logs, true fir (including balsam), nes (saw logs or veneer logs)"/>
    <x v="0"/>
    <n v="1391834"/>
    <n v="13651"/>
  </r>
  <r>
    <x v="22"/>
    <x v="7"/>
    <s v="44032062 - Logs, true fir (including balsam), nes (saw logs or veneer logs)"/>
    <x v="1"/>
    <n v="247121"/>
    <n v="2509"/>
  </r>
  <r>
    <x v="22"/>
    <x v="7"/>
    <s v="44032062 - Logs, true fir (including balsam), nes (saw logs or veneer logs)"/>
    <x v="7"/>
    <n v="62658"/>
    <n v="478"/>
  </r>
  <r>
    <x v="22"/>
    <x v="7"/>
    <s v="44032062 - Logs, true fir (including balsam), nes (saw logs or veneer logs)"/>
    <x v="2"/>
    <n v="43014"/>
    <n v="868"/>
  </r>
  <r>
    <x v="22"/>
    <x v="7"/>
    <s v="44032070 - Logs, cedar, nes (saw logs or veneer logs)"/>
    <x v="0"/>
    <n v="235279"/>
    <n v="1166"/>
  </r>
  <r>
    <x v="22"/>
    <x v="7"/>
    <s v="44032070 - Logs, cedar, nes (saw logs or veneer logs)"/>
    <x v="7"/>
    <n v="190163"/>
    <n v="655"/>
  </r>
  <r>
    <x v="22"/>
    <x v="7"/>
    <s v="44032070 - Logs, cedar, nes (saw logs or veneer logs)"/>
    <x v="2"/>
    <n v="476395"/>
    <n v="3305"/>
  </r>
  <r>
    <x v="22"/>
    <x v="7"/>
    <s v="44032080 - Logs, Douglas fir, nes (saw logs or veneer logs)"/>
    <x v="0"/>
    <n v="13251644"/>
    <n v="131964"/>
  </r>
  <r>
    <x v="22"/>
    <x v="7"/>
    <s v="44032080 - Logs, Douglas fir, nes (saw logs or veneer logs)"/>
    <x v="1"/>
    <n v="4677902"/>
    <n v="48971"/>
  </r>
  <r>
    <x v="22"/>
    <x v="7"/>
    <s v="44032080 - Logs, Douglas fir, nes (saw logs or veneer logs)"/>
    <x v="7"/>
    <n v="104393"/>
    <n v="867"/>
  </r>
  <r>
    <x v="22"/>
    <x v="7"/>
    <s v="44032080 - Logs, Douglas fir, nes (saw logs or veneer logs)"/>
    <x v="2"/>
    <n v="2434853"/>
    <n v="34505"/>
  </r>
  <r>
    <x v="22"/>
    <x v="7"/>
    <s v="44032090 - Logs, coniferous (softwood), nes (saw logs or veneer logs)"/>
    <x v="2"/>
    <n v="7421"/>
    <n v="40"/>
  </r>
  <r>
    <x v="22"/>
    <x v="7"/>
    <s v="44039990 - Logs, non-coniferous (hardwood) nes (saw logs or veneer logs)"/>
    <x v="2"/>
    <n v="92329"/>
    <n v="1376"/>
  </r>
  <r>
    <x v="22"/>
    <x v="8"/>
    <s v="44032031 - Logs for pulping (pulpwood) balsam, fir and spruce"/>
    <x v="1"/>
    <n v="151974"/>
    <n v="1117"/>
  </r>
  <r>
    <x v="22"/>
    <x v="8"/>
    <s v="44032039 - Logs for pulping (pulpwood) softwood, nes"/>
    <x v="1"/>
    <n v="18854"/>
    <n v="809"/>
  </r>
  <r>
    <x v="22"/>
    <x v="8"/>
    <s v="44032040 - Logs, spruce, nes (saw logs or veneer logs)"/>
    <x v="0"/>
    <n v="26978"/>
    <n v="264"/>
  </r>
  <r>
    <x v="22"/>
    <x v="8"/>
    <s v="44032040 - Logs, spruce, nes (saw logs or veneer logs)"/>
    <x v="1"/>
    <n v="273979"/>
    <n v="3312"/>
  </r>
  <r>
    <x v="22"/>
    <x v="8"/>
    <s v="44032040 - Logs, spruce, nes (saw logs or veneer logs)"/>
    <x v="7"/>
    <n v="200988"/>
    <n v="2123"/>
  </r>
  <r>
    <x v="22"/>
    <x v="8"/>
    <s v="44032061 - Logs, hemlock, nes (saw logs or veneer logs)"/>
    <x v="0"/>
    <n v="73801"/>
    <n v="1066"/>
  </r>
  <r>
    <x v="22"/>
    <x v="8"/>
    <s v="44032061 - Logs, hemlock, nes (saw logs or veneer logs)"/>
    <x v="1"/>
    <n v="11149732"/>
    <n v="114954"/>
  </r>
  <r>
    <x v="22"/>
    <x v="8"/>
    <s v="44032061 - Logs, hemlock, nes (saw logs or veneer logs)"/>
    <x v="7"/>
    <n v="3008313"/>
    <n v="41361"/>
  </r>
  <r>
    <x v="22"/>
    <x v="8"/>
    <s v="44032061 - Logs, hemlock, nes (saw logs or veneer logs)"/>
    <x v="2"/>
    <n v="578834"/>
    <n v="12016"/>
  </r>
  <r>
    <x v="22"/>
    <x v="8"/>
    <s v="44032062 - Logs, true fir (including balsam), nes (saw logs or veneer logs)"/>
    <x v="1"/>
    <n v="397190"/>
    <n v="3662"/>
  </r>
  <r>
    <x v="22"/>
    <x v="8"/>
    <s v="44032062 - Logs, true fir (including balsam), nes (saw logs or veneer logs)"/>
    <x v="7"/>
    <n v="308718"/>
    <n v="3415"/>
  </r>
  <r>
    <x v="22"/>
    <x v="8"/>
    <s v="44032062 - Logs, true fir (including balsam), nes (saw logs or veneer logs)"/>
    <x v="2"/>
    <n v="21312"/>
    <n v="410"/>
  </r>
  <r>
    <x v="22"/>
    <x v="8"/>
    <s v="44032070 - Logs, cedar, nes (saw logs or veneer logs)"/>
    <x v="2"/>
    <n v="496324"/>
    <n v="4423"/>
  </r>
  <r>
    <x v="22"/>
    <x v="8"/>
    <s v="44032080 - Logs, Douglas fir, nes (saw logs or veneer logs)"/>
    <x v="0"/>
    <n v="2426247"/>
    <n v="27687"/>
  </r>
  <r>
    <x v="22"/>
    <x v="8"/>
    <s v="44032080 - Logs, Douglas fir, nes (saw logs or veneer logs)"/>
    <x v="1"/>
    <n v="2123554"/>
    <n v="24013"/>
  </r>
  <r>
    <x v="22"/>
    <x v="8"/>
    <s v="44032080 - Logs, Douglas fir, nes (saw logs or veneer logs)"/>
    <x v="7"/>
    <n v="52100"/>
    <n v="497"/>
  </r>
  <r>
    <x v="22"/>
    <x v="8"/>
    <s v="44032080 - Logs, Douglas fir, nes (saw logs or veneer logs)"/>
    <x v="6"/>
    <n v="249206"/>
    <n v="1073"/>
  </r>
  <r>
    <x v="22"/>
    <x v="8"/>
    <s v="44032080 - Logs, Douglas fir, nes (saw logs or veneer logs)"/>
    <x v="2"/>
    <n v="3228369"/>
    <n v="33731"/>
  </r>
  <r>
    <x v="22"/>
    <x v="8"/>
    <s v="44032090 - Logs, coniferous (softwood), nes (saw logs or veneer logs)"/>
    <x v="1"/>
    <n v="62228"/>
    <n v="328"/>
  </r>
  <r>
    <x v="22"/>
    <x v="8"/>
    <s v="44032090 - Logs, coniferous (softwood), nes (saw logs or veneer logs)"/>
    <x v="2"/>
    <n v="45717"/>
    <n v="670"/>
  </r>
  <r>
    <x v="22"/>
    <x v="8"/>
    <s v="44039200 - Logs, Beech (Fagus spp)"/>
    <x v="1"/>
    <n v="28632"/>
    <n v="64"/>
  </r>
  <r>
    <x v="22"/>
    <x v="8"/>
    <s v="44039990 - Logs, non-coniferous (hardwood) nes (saw logs or veneer logs)"/>
    <x v="0"/>
    <n v="45806"/>
    <n v="40"/>
  </r>
  <r>
    <x v="22"/>
    <x v="8"/>
    <s v="44039990 - Logs, non-coniferous (hardwood) nes (saw logs or veneer logs)"/>
    <x v="2"/>
    <n v="100951"/>
    <n v="1614"/>
  </r>
  <r>
    <x v="22"/>
    <x v="9"/>
    <s v="44032031 - Logs for pulping (pulpwood) balsam, fir and spruce"/>
    <x v="0"/>
    <n v="900506"/>
    <n v="9321"/>
  </r>
  <r>
    <x v="22"/>
    <x v="9"/>
    <s v="44032031 - Logs for pulping (pulpwood) balsam, fir and spruce"/>
    <x v="1"/>
    <n v="254176"/>
    <n v="2094"/>
  </r>
  <r>
    <x v="22"/>
    <x v="9"/>
    <s v="44032031 - Logs for pulping (pulpwood) balsam, fir and spruce"/>
    <x v="7"/>
    <n v="134323"/>
    <n v="1032"/>
  </r>
  <r>
    <x v="22"/>
    <x v="9"/>
    <s v="44032040 - Logs, spruce, nes (saw logs or veneer logs)"/>
    <x v="0"/>
    <n v="1305005"/>
    <n v="7353"/>
  </r>
  <r>
    <x v="22"/>
    <x v="9"/>
    <s v="44032040 - Logs, spruce, nes (saw logs or veneer logs)"/>
    <x v="1"/>
    <n v="491266"/>
    <n v="4806"/>
  </r>
  <r>
    <x v="22"/>
    <x v="9"/>
    <s v="44032040 - Logs, spruce, nes (saw logs or veneer logs)"/>
    <x v="7"/>
    <n v="77192"/>
    <n v="693"/>
  </r>
  <r>
    <x v="22"/>
    <x v="9"/>
    <s v="44032040 - Logs, spruce, nes (saw logs or veneer logs)"/>
    <x v="2"/>
    <n v="73270"/>
    <n v="115"/>
  </r>
  <r>
    <x v="22"/>
    <x v="9"/>
    <s v="44032050 - Logs, pine, nes (saw logs or veneer logs)"/>
    <x v="1"/>
    <n v="105644"/>
    <n v="1075"/>
  </r>
  <r>
    <x v="22"/>
    <x v="9"/>
    <s v="44032061 - Logs, hemlock, nes (saw logs or veneer logs)"/>
    <x v="0"/>
    <n v="640041"/>
    <n v="5838"/>
  </r>
  <r>
    <x v="22"/>
    <x v="9"/>
    <s v="44032061 - Logs, hemlock, nes (saw logs or veneer logs)"/>
    <x v="1"/>
    <n v="4680969"/>
    <n v="48420"/>
  </r>
  <r>
    <x v="22"/>
    <x v="9"/>
    <s v="44032061 - Logs, hemlock, nes (saw logs or veneer logs)"/>
    <x v="7"/>
    <n v="2463726"/>
    <n v="26195"/>
  </r>
  <r>
    <x v="22"/>
    <x v="9"/>
    <s v="44032061 - Logs, hemlock, nes (saw logs or veneer logs)"/>
    <x v="2"/>
    <n v="405364"/>
    <n v="8211"/>
  </r>
  <r>
    <x v="22"/>
    <x v="9"/>
    <s v="44032062 - Logs, true fir (including balsam), nes (saw logs or veneer logs)"/>
    <x v="0"/>
    <n v="1342582"/>
    <n v="13045"/>
  </r>
  <r>
    <x v="22"/>
    <x v="9"/>
    <s v="44032062 - Logs, true fir (including balsam), nes (saw logs or veneer logs)"/>
    <x v="1"/>
    <n v="452323"/>
    <n v="2951"/>
  </r>
  <r>
    <x v="22"/>
    <x v="9"/>
    <s v="44032062 - Logs, true fir (including balsam), nes (saw logs or veneer logs)"/>
    <x v="7"/>
    <n v="379552"/>
    <n v="3906"/>
  </r>
  <r>
    <x v="22"/>
    <x v="9"/>
    <s v="44032062 - Logs, true fir (including balsam), nes (saw logs or veneer logs)"/>
    <x v="2"/>
    <n v="38514"/>
    <n v="739"/>
  </r>
  <r>
    <x v="22"/>
    <x v="9"/>
    <s v="44032070 - Logs, cedar, nes (saw logs or veneer logs)"/>
    <x v="0"/>
    <n v="213176"/>
    <n v="1193"/>
  </r>
  <r>
    <x v="22"/>
    <x v="9"/>
    <s v="44032070 - Logs, cedar, nes (saw logs or veneer logs)"/>
    <x v="7"/>
    <n v="398606"/>
    <n v="2346"/>
  </r>
  <r>
    <x v="22"/>
    <x v="9"/>
    <s v="44032070 - Logs, cedar, nes (saw logs or veneer logs)"/>
    <x v="6"/>
    <n v="135044"/>
    <n v="304"/>
  </r>
  <r>
    <x v="22"/>
    <x v="9"/>
    <s v="44032070 - Logs, cedar, nes (saw logs or veneer logs)"/>
    <x v="2"/>
    <n v="682301"/>
    <n v="6357"/>
  </r>
  <r>
    <x v="22"/>
    <x v="9"/>
    <s v="44032080 - Logs, Douglas fir, nes (saw logs or veneer logs)"/>
    <x v="0"/>
    <n v="5392827"/>
    <n v="50644"/>
  </r>
  <r>
    <x v="22"/>
    <x v="9"/>
    <s v="44032080 - Logs, Douglas fir, nes (saw logs or veneer logs)"/>
    <x v="1"/>
    <n v="1233905"/>
    <n v="10032"/>
  </r>
  <r>
    <x v="22"/>
    <x v="9"/>
    <s v="44032080 - Logs, Douglas fir, nes (saw logs or veneer logs)"/>
    <x v="7"/>
    <n v="419876"/>
    <n v="3492"/>
  </r>
  <r>
    <x v="22"/>
    <x v="9"/>
    <s v="44032080 - Logs, Douglas fir, nes (saw logs or veneer logs)"/>
    <x v="2"/>
    <n v="988831"/>
    <n v="11991"/>
  </r>
  <r>
    <x v="22"/>
    <x v="9"/>
    <s v="44032090 - Logs, coniferous (softwood), nes (saw logs or veneer logs)"/>
    <x v="2"/>
    <n v="35063"/>
    <n v="466"/>
  </r>
  <r>
    <x v="22"/>
    <x v="9"/>
    <s v="44039990 - Logs, non-coniferous (hardwood) nes (saw logs or veneer logs)"/>
    <x v="2"/>
    <n v="184623"/>
    <n v="2862"/>
  </r>
  <r>
    <x v="22"/>
    <x v="10"/>
    <s v="44032031 - Logs for pulping (pulpwood) balsam, fir and spruce"/>
    <x v="1"/>
    <n v="2302967"/>
    <n v="17580"/>
  </r>
  <r>
    <x v="22"/>
    <x v="10"/>
    <s v="44032040 - Logs, spruce, nes (saw logs or veneer logs)"/>
    <x v="1"/>
    <n v="221793"/>
    <n v="1798"/>
  </r>
  <r>
    <x v="22"/>
    <x v="10"/>
    <s v="44032040 - Logs, spruce, nes (saw logs or veneer logs)"/>
    <x v="7"/>
    <n v="146832"/>
    <n v="1499"/>
  </r>
  <r>
    <x v="22"/>
    <x v="10"/>
    <s v="44032040 - Logs, spruce, nes (saw logs or veneer logs)"/>
    <x v="2"/>
    <n v="24906"/>
    <n v="27"/>
  </r>
  <r>
    <x v="22"/>
    <x v="10"/>
    <s v="44032050 - Logs, pine, nes (saw logs or veneer logs)"/>
    <x v="1"/>
    <n v="20778"/>
    <n v="244"/>
  </r>
  <r>
    <x v="22"/>
    <x v="10"/>
    <s v="44032061 - Logs, hemlock, nes (saw logs or veneer logs)"/>
    <x v="0"/>
    <n v="429804"/>
    <n v="5103"/>
  </r>
  <r>
    <x v="22"/>
    <x v="10"/>
    <s v="44032061 - Logs, hemlock, nes (saw logs or veneer logs)"/>
    <x v="1"/>
    <n v="11983042"/>
    <n v="120239"/>
  </r>
  <r>
    <x v="22"/>
    <x v="10"/>
    <s v="44032061 - Logs, hemlock, nes (saw logs or veneer logs)"/>
    <x v="7"/>
    <n v="3452120"/>
    <n v="39115"/>
  </r>
  <r>
    <x v="22"/>
    <x v="10"/>
    <s v="44032061 - Logs, hemlock, nes (saw logs or veneer logs)"/>
    <x v="2"/>
    <n v="579334"/>
    <n v="12059"/>
  </r>
  <r>
    <x v="22"/>
    <x v="10"/>
    <s v="44032062 - Logs, true fir (including balsam), nes (saw logs or veneer logs)"/>
    <x v="0"/>
    <n v="137163"/>
    <n v="1408"/>
  </r>
  <r>
    <x v="22"/>
    <x v="10"/>
    <s v="44032062 - Logs, true fir (including balsam), nes (saw logs or veneer logs)"/>
    <x v="1"/>
    <n v="722173"/>
    <n v="6565"/>
  </r>
  <r>
    <x v="22"/>
    <x v="10"/>
    <s v="44032062 - Logs, true fir (including balsam), nes (saw logs or veneer logs)"/>
    <x v="7"/>
    <n v="553295"/>
    <n v="5623"/>
  </r>
  <r>
    <x v="22"/>
    <x v="10"/>
    <s v="44032062 - Logs, true fir (including balsam), nes (saw logs or veneer logs)"/>
    <x v="2"/>
    <n v="35532"/>
    <n v="683"/>
  </r>
  <r>
    <x v="22"/>
    <x v="10"/>
    <s v="44032070 - Logs, cedar, nes (saw logs or veneer logs)"/>
    <x v="7"/>
    <n v="241158"/>
    <n v="1636"/>
  </r>
  <r>
    <x v="22"/>
    <x v="10"/>
    <s v="44032070 - Logs, cedar, nes (saw logs or veneer logs)"/>
    <x v="6"/>
    <n v="111344"/>
    <n v="574"/>
  </r>
  <r>
    <x v="22"/>
    <x v="10"/>
    <s v="44032070 - Logs, cedar, nes (saw logs or veneer logs)"/>
    <x v="3"/>
    <n v="2532"/>
    <n v="6"/>
  </r>
  <r>
    <x v="22"/>
    <x v="10"/>
    <s v="44032070 - Logs, cedar, nes (saw logs or veneer logs)"/>
    <x v="2"/>
    <n v="134996"/>
    <n v="1304"/>
  </r>
  <r>
    <x v="22"/>
    <x v="10"/>
    <s v="44032080 - Logs, Douglas fir, nes (saw logs or veneer logs)"/>
    <x v="0"/>
    <n v="3693442"/>
    <n v="38546"/>
  </r>
  <r>
    <x v="22"/>
    <x v="10"/>
    <s v="44032080 - Logs, Douglas fir, nes (saw logs or veneer logs)"/>
    <x v="1"/>
    <n v="4372596"/>
    <n v="32127"/>
  </r>
  <r>
    <x v="22"/>
    <x v="10"/>
    <s v="44032080 - Logs, Douglas fir, nes (saw logs or veneer logs)"/>
    <x v="7"/>
    <n v="110164"/>
    <n v="1123"/>
  </r>
  <r>
    <x v="22"/>
    <x v="10"/>
    <s v="44032080 - Logs, Douglas fir, nes (saw logs or veneer logs)"/>
    <x v="2"/>
    <n v="491680"/>
    <n v="7905"/>
  </r>
  <r>
    <x v="22"/>
    <x v="10"/>
    <s v="44032090 - Logs, coniferous (softwood), nes (saw logs or veneer logs)"/>
    <x v="2"/>
    <n v="18500"/>
    <n v="82"/>
  </r>
  <r>
    <x v="22"/>
    <x v="10"/>
    <s v="44039940 - Logs, poplar, aspen and cottonwood, nes (saw logs or veneer logs)"/>
    <x v="1"/>
    <n v="234742"/>
    <n v="2562"/>
  </r>
  <r>
    <x v="22"/>
    <x v="10"/>
    <s v="44039990 - Logs, non-coniferous (hardwood) nes (saw logs or veneer logs)"/>
    <x v="2"/>
    <n v="141606"/>
    <n v="2411"/>
  </r>
  <r>
    <x v="22"/>
    <x v="11"/>
    <s v="44032031 - Logs for pulping (pulpwood) balsam, fir and spruce"/>
    <x v="1"/>
    <n v="259913"/>
    <n v="2495"/>
  </r>
  <r>
    <x v="22"/>
    <x v="11"/>
    <s v="44032040 - Logs, spruce, nes (saw logs or veneer logs)"/>
    <x v="0"/>
    <n v="318913"/>
    <n v="2324"/>
  </r>
  <r>
    <x v="22"/>
    <x v="11"/>
    <s v="44032040 - Logs, spruce, nes (saw logs or veneer logs)"/>
    <x v="1"/>
    <n v="77336"/>
    <n v="1025"/>
  </r>
  <r>
    <x v="22"/>
    <x v="11"/>
    <s v="44032040 - Logs, spruce, nes (saw logs or veneer logs)"/>
    <x v="7"/>
    <n v="617916"/>
    <n v="5234"/>
  </r>
  <r>
    <x v="22"/>
    <x v="11"/>
    <s v="44032040 - Logs, spruce, nes (saw logs or veneer logs)"/>
    <x v="2"/>
    <n v="6583"/>
    <n v="31"/>
  </r>
  <r>
    <x v="22"/>
    <x v="11"/>
    <s v="44032050 - Logs, pine, nes (saw logs or veneer logs)"/>
    <x v="1"/>
    <n v="73174"/>
    <n v="812"/>
  </r>
  <r>
    <x v="22"/>
    <x v="11"/>
    <s v="44032061 - Logs, hemlock, nes (saw logs or veneer logs)"/>
    <x v="0"/>
    <n v="1089930"/>
    <n v="8953"/>
  </r>
  <r>
    <x v="22"/>
    <x v="11"/>
    <s v="44032061 - Logs, hemlock, nes (saw logs or veneer logs)"/>
    <x v="1"/>
    <n v="6080890"/>
    <n v="65887"/>
  </r>
  <r>
    <x v="22"/>
    <x v="11"/>
    <s v="44032061 - Logs, hemlock, nes (saw logs or veneer logs)"/>
    <x v="7"/>
    <n v="7399968"/>
    <n v="71547"/>
  </r>
  <r>
    <x v="22"/>
    <x v="11"/>
    <s v="44032061 - Logs, hemlock, nes (saw logs or veneer logs)"/>
    <x v="6"/>
    <n v="31873"/>
    <n v="366"/>
  </r>
  <r>
    <x v="22"/>
    <x v="11"/>
    <s v="44032061 - Logs, hemlock, nes (saw logs or veneer logs)"/>
    <x v="2"/>
    <n v="454979"/>
    <n v="9452"/>
  </r>
  <r>
    <x v="22"/>
    <x v="11"/>
    <s v="44032062 - Logs, true fir (including balsam), nes (saw logs or veneer logs)"/>
    <x v="0"/>
    <n v="886245"/>
    <n v="8214"/>
  </r>
  <r>
    <x v="22"/>
    <x v="11"/>
    <s v="44032062 - Logs, true fir (including balsam), nes (saw logs or veneer logs)"/>
    <x v="1"/>
    <n v="724796"/>
    <n v="5831"/>
  </r>
  <r>
    <x v="22"/>
    <x v="11"/>
    <s v="44032062 - Logs, true fir (including balsam), nes (saw logs or veneer logs)"/>
    <x v="7"/>
    <n v="1751189"/>
    <n v="14224"/>
  </r>
  <r>
    <x v="22"/>
    <x v="11"/>
    <s v="44032062 - Logs, true fir (including balsam), nes (saw logs or veneer logs)"/>
    <x v="2"/>
    <n v="242913"/>
    <n v="2019"/>
  </r>
  <r>
    <x v="22"/>
    <x v="11"/>
    <s v="44032070 - Logs, cedar, nes (saw logs or veneer logs)"/>
    <x v="0"/>
    <n v="785935"/>
    <n v="3737"/>
  </r>
  <r>
    <x v="22"/>
    <x v="11"/>
    <s v="44032070 - Logs, cedar, nes (saw logs or veneer logs)"/>
    <x v="1"/>
    <n v="424666"/>
    <n v="2717"/>
  </r>
  <r>
    <x v="22"/>
    <x v="11"/>
    <s v="44032070 - Logs, cedar, nes (saw logs or veneer logs)"/>
    <x v="7"/>
    <n v="284315"/>
    <n v="770"/>
  </r>
  <r>
    <x v="22"/>
    <x v="11"/>
    <s v="44032070 - Logs, cedar, nes (saw logs or veneer logs)"/>
    <x v="6"/>
    <n v="215945"/>
    <n v="954"/>
  </r>
  <r>
    <x v="22"/>
    <x v="11"/>
    <s v="44032070 - Logs, cedar, nes (saw logs or veneer logs)"/>
    <x v="2"/>
    <n v="479151"/>
    <n v="3663"/>
  </r>
  <r>
    <x v="22"/>
    <x v="11"/>
    <s v="44032080 - Logs, Douglas fir, nes (saw logs or veneer logs)"/>
    <x v="0"/>
    <n v="9999406"/>
    <n v="98114"/>
  </r>
  <r>
    <x v="22"/>
    <x v="11"/>
    <s v="44032080 - Logs, Douglas fir, nes (saw logs or veneer logs)"/>
    <x v="1"/>
    <n v="3130482"/>
    <n v="22261"/>
  </r>
  <r>
    <x v="22"/>
    <x v="11"/>
    <s v="44032080 - Logs, Douglas fir, nes (saw logs or veneer logs)"/>
    <x v="7"/>
    <n v="1306395"/>
    <n v="10161"/>
  </r>
  <r>
    <x v="22"/>
    <x v="11"/>
    <s v="44032080 - Logs, Douglas fir, nes (saw logs or veneer logs)"/>
    <x v="2"/>
    <n v="1828001"/>
    <n v="24718"/>
  </r>
  <r>
    <x v="22"/>
    <x v="11"/>
    <s v="44032090 - Logs, coniferous (softwood), nes (saw logs or veneer logs)"/>
    <x v="1"/>
    <n v="150155"/>
    <n v="1037"/>
  </r>
  <r>
    <x v="22"/>
    <x v="11"/>
    <s v="44039930 - Logs, maple, nes (saw logs or veneer logs)"/>
    <x v="1"/>
    <n v="21413"/>
    <n v="60"/>
  </r>
  <r>
    <x v="22"/>
    <x v="11"/>
    <s v="44039990 - Logs, non-coniferous (hardwood) nes (saw logs or veneer logs)"/>
    <x v="2"/>
    <n v="389719"/>
    <n v="6157"/>
  </r>
  <r>
    <x v="23"/>
    <x v="0"/>
    <s v="44032031 - Logs for pulping (pulpwood) balsam, fir and spruce"/>
    <x v="0"/>
    <n v="406880"/>
    <n v="4047"/>
  </r>
  <r>
    <x v="23"/>
    <x v="0"/>
    <s v="44032031 - Logs for pulping (pulpwood) balsam, fir and spruce"/>
    <x v="1"/>
    <n v="1604457"/>
    <n v="12239"/>
  </r>
  <r>
    <x v="23"/>
    <x v="0"/>
    <s v="44032040 - Logs, spruce, nes (saw logs or veneer logs)"/>
    <x v="1"/>
    <n v="991033"/>
    <n v="10258"/>
  </r>
  <r>
    <x v="23"/>
    <x v="0"/>
    <s v="44032040 - Logs, spruce, nes (saw logs or veneer logs)"/>
    <x v="7"/>
    <n v="160002"/>
    <n v="1257"/>
  </r>
  <r>
    <x v="23"/>
    <x v="0"/>
    <s v="44032050 - Logs, pine, nes (saw logs or veneer logs)"/>
    <x v="1"/>
    <n v="690159"/>
    <n v="8608"/>
  </r>
  <r>
    <x v="23"/>
    <x v="0"/>
    <s v="44032050 - Logs, pine, nes (saw logs or veneer logs)"/>
    <x v="2"/>
    <n v="11671"/>
    <n v="45"/>
  </r>
  <r>
    <x v="23"/>
    <x v="0"/>
    <s v="44032061 - Logs, hemlock, nes (saw logs or veneer logs)"/>
    <x v="0"/>
    <n v="240166"/>
    <n v="3471"/>
  </r>
  <r>
    <x v="23"/>
    <x v="0"/>
    <s v="44032061 - Logs, hemlock, nes (saw logs or veneer logs)"/>
    <x v="1"/>
    <n v="7667121"/>
    <n v="75259"/>
  </r>
  <r>
    <x v="23"/>
    <x v="0"/>
    <s v="44032061 - Logs, hemlock, nes (saw logs or veneer logs)"/>
    <x v="7"/>
    <n v="5632198"/>
    <n v="60252"/>
  </r>
  <r>
    <x v="23"/>
    <x v="0"/>
    <s v="44032061 - Logs, hemlock, nes (saw logs or veneer logs)"/>
    <x v="2"/>
    <n v="881696"/>
    <n v="18326"/>
  </r>
  <r>
    <x v="23"/>
    <x v="0"/>
    <s v="44032062 - Logs, true fir (including balsam), nes (saw logs or veneer logs)"/>
    <x v="0"/>
    <n v="29366"/>
    <n v="612"/>
  </r>
  <r>
    <x v="23"/>
    <x v="0"/>
    <s v="44032062 - Logs, true fir (including balsam), nes (saw logs or veneer logs)"/>
    <x v="1"/>
    <n v="237257"/>
    <n v="1758"/>
  </r>
  <r>
    <x v="23"/>
    <x v="0"/>
    <s v="44032062 - Logs, true fir (including balsam), nes (saw logs or veneer logs)"/>
    <x v="7"/>
    <n v="1218487"/>
    <n v="11397"/>
  </r>
  <r>
    <x v="23"/>
    <x v="0"/>
    <s v="44032062 - Logs, true fir (including balsam), nes (saw logs or veneer logs)"/>
    <x v="2"/>
    <n v="109182"/>
    <n v="2222"/>
  </r>
  <r>
    <x v="23"/>
    <x v="0"/>
    <s v="44032070 - Logs, cedar, nes (saw logs or veneer logs)"/>
    <x v="1"/>
    <n v="161611"/>
    <n v="1095"/>
  </r>
  <r>
    <x v="23"/>
    <x v="0"/>
    <s v="44032070 - Logs, cedar, nes (saw logs or veneer logs)"/>
    <x v="7"/>
    <n v="147054"/>
    <n v="619"/>
  </r>
  <r>
    <x v="23"/>
    <x v="0"/>
    <s v="44032070 - Logs, cedar, nes (saw logs or veneer logs)"/>
    <x v="2"/>
    <n v="433311"/>
    <n v="4022"/>
  </r>
  <r>
    <x v="23"/>
    <x v="0"/>
    <s v="44032080 - Logs, Douglas fir, nes (saw logs or veneer logs)"/>
    <x v="0"/>
    <n v="1867861"/>
    <n v="22904"/>
  </r>
  <r>
    <x v="23"/>
    <x v="0"/>
    <s v="44032080 - Logs, Douglas fir, nes (saw logs or veneer logs)"/>
    <x v="1"/>
    <n v="2378925"/>
    <n v="25514"/>
  </r>
  <r>
    <x v="23"/>
    <x v="0"/>
    <s v="44032080 - Logs, Douglas fir, nes (saw logs or veneer logs)"/>
    <x v="7"/>
    <n v="741568"/>
    <n v="6388"/>
  </r>
  <r>
    <x v="23"/>
    <x v="0"/>
    <s v="44032080 - Logs, Douglas fir, nes (saw logs or veneer logs)"/>
    <x v="6"/>
    <n v="361876"/>
    <n v="1874"/>
  </r>
  <r>
    <x v="23"/>
    <x v="0"/>
    <s v="44032080 - Logs, Douglas fir, nes (saw logs or veneer logs)"/>
    <x v="2"/>
    <n v="3488442"/>
    <n v="32684"/>
  </r>
  <r>
    <x v="23"/>
    <x v="0"/>
    <s v="44039930 - Logs, maple, nes (saw logs or veneer logs)"/>
    <x v="7"/>
    <n v="7806"/>
    <n v="25"/>
  </r>
  <r>
    <x v="23"/>
    <x v="0"/>
    <s v="44039930 - Logs, maple, nes (saw logs or veneer logs)"/>
    <x v="2"/>
    <n v="21491"/>
    <n v="77"/>
  </r>
  <r>
    <x v="23"/>
    <x v="0"/>
    <s v="44039990 - Logs, non-coniferous (hardwood) nes (saw logs or veneer logs)"/>
    <x v="2"/>
    <n v="185866"/>
    <n v="2960"/>
  </r>
  <r>
    <x v="23"/>
    <x v="1"/>
    <s v="44032031 - Logs for pulping (pulpwood) balsam, fir and spruce"/>
    <x v="1"/>
    <n v="1564263"/>
    <n v="12178"/>
  </r>
  <r>
    <x v="23"/>
    <x v="1"/>
    <s v="44032031 - Logs for pulping (pulpwood) balsam, fir and spruce"/>
    <x v="7"/>
    <n v="53400"/>
    <n v="521"/>
  </r>
  <r>
    <x v="23"/>
    <x v="1"/>
    <s v="44032040 - Logs, spruce, nes (saw logs or veneer logs)"/>
    <x v="0"/>
    <n v="933741"/>
    <n v="6372"/>
  </r>
  <r>
    <x v="23"/>
    <x v="1"/>
    <s v="44032040 - Logs, spruce, nes (saw logs or veneer logs)"/>
    <x v="1"/>
    <n v="2612708"/>
    <n v="22119"/>
  </r>
  <r>
    <x v="23"/>
    <x v="1"/>
    <s v="44032040 - Logs, spruce, nes (saw logs or veneer logs)"/>
    <x v="7"/>
    <n v="296516"/>
    <n v="2624"/>
  </r>
  <r>
    <x v="23"/>
    <x v="1"/>
    <s v="44032050 - Logs, pine, nes (saw logs or veneer logs)"/>
    <x v="1"/>
    <n v="1246190"/>
    <n v="12206"/>
  </r>
  <r>
    <x v="23"/>
    <x v="1"/>
    <s v="44032061 - Logs, hemlock, nes (saw logs or veneer logs)"/>
    <x v="0"/>
    <n v="1123431"/>
    <n v="8525"/>
  </r>
  <r>
    <x v="23"/>
    <x v="1"/>
    <s v="44032061 - Logs, hemlock, nes (saw logs or veneer logs)"/>
    <x v="1"/>
    <n v="14806419"/>
    <n v="265682"/>
  </r>
  <r>
    <x v="23"/>
    <x v="1"/>
    <s v="44032061 - Logs, hemlock, nes (saw logs or veneer logs)"/>
    <x v="7"/>
    <n v="7055332"/>
    <n v="58617"/>
  </r>
  <r>
    <x v="23"/>
    <x v="1"/>
    <s v="44032061 - Logs, hemlock, nes (saw logs or veneer logs)"/>
    <x v="6"/>
    <n v="21337"/>
    <n v="173"/>
  </r>
  <r>
    <x v="23"/>
    <x v="1"/>
    <s v="44032061 - Logs, hemlock, nes (saw logs or veneer logs)"/>
    <x v="2"/>
    <n v="880664"/>
    <n v="19109"/>
  </r>
  <r>
    <x v="23"/>
    <x v="1"/>
    <s v="44032062 - Logs, true fir (including balsam), nes (saw logs or veneer logs)"/>
    <x v="0"/>
    <n v="1026868"/>
    <n v="9009"/>
  </r>
  <r>
    <x v="23"/>
    <x v="1"/>
    <s v="44032062 - Logs, true fir (including balsam), nes (saw logs or veneer logs)"/>
    <x v="1"/>
    <n v="394289"/>
    <n v="10052"/>
  </r>
  <r>
    <x v="23"/>
    <x v="1"/>
    <s v="44032062 - Logs, true fir (including balsam), nes (saw logs or veneer logs)"/>
    <x v="7"/>
    <n v="937037"/>
    <n v="8102"/>
  </r>
  <r>
    <x v="23"/>
    <x v="1"/>
    <s v="44032062 - Logs, true fir (including balsam), nes (saw logs or veneer logs)"/>
    <x v="2"/>
    <n v="119759"/>
    <n v="2582"/>
  </r>
  <r>
    <x v="23"/>
    <x v="1"/>
    <s v="44032070 - Logs, cedar, nes (saw logs or veneer logs)"/>
    <x v="51"/>
    <n v="50563"/>
    <n v="113"/>
  </r>
  <r>
    <x v="23"/>
    <x v="1"/>
    <s v="44032070 - Logs, cedar, nes (saw logs or veneer logs)"/>
    <x v="0"/>
    <n v="135650"/>
    <n v="953"/>
  </r>
  <r>
    <x v="23"/>
    <x v="1"/>
    <s v="44032070 - Logs, cedar, nes (saw logs or veneer logs)"/>
    <x v="32"/>
    <n v="12345"/>
    <n v="28"/>
  </r>
  <r>
    <x v="23"/>
    <x v="1"/>
    <s v="44032070 - Logs, cedar, nes (saw logs or veneer logs)"/>
    <x v="7"/>
    <n v="506699"/>
    <n v="3090"/>
  </r>
  <r>
    <x v="23"/>
    <x v="1"/>
    <s v="44032070 - Logs, cedar, nes (saw logs or veneer logs)"/>
    <x v="6"/>
    <n v="260076"/>
    <n v="913"/>
  </r>
  <r>
    <x v="23"/>
    <x v="1"/>
    <s v="44032070 - Logs, cedar, nes (saw logs or veneer logs)"/>
    <x v="2"/>
    <n v="246815"/>
    <n v="3219"/>
  </r>
  <r>
    <x v="23"/>
    <x v="1"/>
    <s v="44032080 - Logs, Douglas fir, nes (saw logs or veneer logs)"/>
    <x v="0"/>
    <n v="5452817"/>
    <n v="48747"/>
  </r>
  <r>
    <x v="23"/>
    <x v="1"/>
    <s v="44032080 - Logs, Douglas fir, nes (saw logs or veneer logs)"/>
    <x v="1"/>
    <n v="4759914"/>
    <n v="48109"/>
  </r>
  <r>
    <x v="23"/>
    <x v="1"/>
    <s v="44032080 - Logs, Douglas fir, nes (saw logs or veneer logs)"/>
    <x v="5"/>
    <n v="7012"/>
    <n v="25"/>
  </r>
  <r>
    <x v="23"/>
    <x v="1"/>
    <s v="44032080 - Logs, Douglas fir, nes (saw logs or veneer logs)"/>
    <x v="7"/>
    <n v="1170417"/>
    <n v="8875"/>
  </r>
  <r>
    <x v="23"/>
    <x v="1"/>
    <s v="44032080 - Logs, Douglas fir, nes (saw logs or veneer logs)"/>
    <x v="6"/>
    <n v="65228"/>
    <n v="179"/>
  </r>
  <r>
    <x v="23"/>
    <x v="1"/>
    <s v="44032080 - Logs, Douglas fir, nes (saw logs or veneer logs)"/>
    <x v="2"/>
    <n v="453669"/>
    <n v="7347"/>
  </r>
  <r>
    <x v="23"/>
    <x v="1"/>
    <s v="44032090 - Logs, coniferous (softwood), nes (saw logs or veneer logs)"/>
    <x v="1"/>
    <n v="7138"/>
    <n v="29"/>
  </r>
  <r>
    <x v="23"/>
    <x v="1"/>
    <s v="44032090 - Logs, coniferous (softwood), nes (saw logs or veneer logs)"/>
    <x v="4"/>
    <n v="19250"/>
    <n v="77"/>
  </r>
  <r>
    <x v="23"/>
    <x v="1"/>
    <s v="44032090 - Logs, coniferous (softwood), nes (saw logs or veneer logs)"/>
    <x v="2"/>
    <n v="14667"/>
    <n v="69"/>
  </r>
  <r>
    <x v="23"/>
    <x v="1"/>
    <s v="44039940 - Logs, poplar, aspen and cottonwood, nes (saw logs or veneer logs)"/>
    <x v="1"/>
    <n v="245893"/>
    <n v="3092"/>
  </r>
  <r>
    <x v="23"/>
    <x v="1"/>
    <s v="44039990 - Logs, non-coniferous (hardwood) nes (saw logs or veneer logs)"/>
    <x v="2"/>
    <n v="4183"/>
    <n v="5"/>
  </r>
  <r>
    <x v="23"/>
    <x v="2"/>
    <s v="44032031 - Logs for pulping (pulpwood) balsam, fir and spruce"/>
    <x v="15"/>
    <n v="1519219"/>
    <n v="10965"/>
  </r>
  <r>
    <x v="23"/>
    <x v="2"/>
    <s v="44032031 - Logs for pulping (pulpwood) balsam, fir and spruce"/>
    <x v="1"/>
    <n v="2360287"/>
    <n v="14966"/>
  </r>
  <r>
    <x v="23"/>
    <x v="2"/>
    <s v="44032040 - Logs, spruce, nes (saw logs or veneer logs)"/>
    <x v="15"/>
    <n v="81576"/>
    <n v="584"/>
  </r>
  <r>
    <x v="23"/>
    <x v="2"/>
    <s v="44032040 - Logs, spruce, nes (saw logs or veneer logs)"/>
    <x v="1"/>
    <n v="1174404"/>
    <n v="11609"/>
  </r>
  <r>
    <x v="23"/>
    <x v="2"/>
    <s v="44032040 - Logs, spruce, nes (saw logs or veneer logs)"/>
    <x v="7"/>
    <n v="1105168"/>
    <n v="10156"/>
  </r>
  <r>
    <x v="23"/>
    <x v="2"/>
    <s v="44032050 - Logs, pine, nes (saw logs or veneer logs)"/>
    <x v="1"/>
    <n v="33372"/>
    <n v="504"/>
  </r>
  <r>
    <x v="23"/>
    <x v="2"/>
    <s v="44032050 - Logs, pine, nes (saw logs or veneer logs)"/>
    <x v="2"/>
    <n v="18452"/>
    <n v="95"/>
  </r>
  <r>
    <x v="23"/>
    <x v="2"/>
    <s v="44032061 - Logs, hemlock, nes (saw logs or veneer logs)"/>
    <x v="15"/>
    <n v="3098425"/>
    <n v="22211"/>
  </r>
  <r>
    <x v="23"/>
    <x v="2"/>
    <s v="44032061 - Logs, hemlock, nes (saw logs or veneer logs)"/>
    <x v="0"/>
    <n v="97834"/>
    <n v="947"/>
  </r>
  <r>
    <x v="23"/>
    <x v="2"/>
    <s v="44032061 - Logs, hemlock, nes (saw logs or veneer logs)"/>
    <x v="1"/>
    <n v="11059944"/>
    <n v="100602"/>
  </r>
  <r>
    <x v="23"/>
    <x v="2"/>
    <s v="44032061 - Logs, hemlock, nes (saw logs or veneer logs)"/>
    <x v="7"/>
    <n v="12488512"/>
    <n v="117154"/>
  </r>
  <r>
    <x v="23"/>
    <x v="2"/>
    <s v="44032061 - Logs, hemlock, nes (saw logs or veneer logs)"/>
    <x v="6"/>
    <n v="5319"/>
    <n v="46"/>
  </r>
  <r>
    <x v="23"/>
    <x v="2"/>
    <s v="44032061 - Logs, hemlock, nes (saw logs or veneer logs)"/>
    <x v="2"/>
    <n v="381719"/>
    <n v="7893"/>
  </r>
  <r>
    <x v="23"/>
    <x v="2"/>
    <s v="44032062 - Logs, true fir (including balsam), nes (saw logs or veneer logs)"/>
    <x v="1"/>
    <n v="511157"/>
    <n v="4734"/>
  </r>
  <r>
    <x v="23"/>
    <x v="2"/>
    <s v="44032062 - Logs, true fir (including balsam), nes (saw logs or veneer logs)"/>
    <x v="7"/>
    <n v="501493"/>
    <n v="5641"/>
  </r>
  <r>
    <x v="23"/>
    <x v="2"/>
    <s v="44032062 - Logs, true fir (including balsam), nes (saw logs or veneer logs)"/>
    <x v="2"/>
    <n v="28588"/>
    <n v="547"/>
  </r>
  <r>
    <x v="23"/>
    <x v="2"/>
    <s v="44032070 - Logs, cedar, nes (saw logs or veneer logs)"/>
    <x v="0"/>
    <n v="104387"/>
    <n v="1502"/>
  </r>
  <r>
    <x v="23"/>
    <x v="2"/>
    <s v="44032070 - Logs, cedar, nes (saw logs or veneer logs)"/>
    <x v="7"/>
    <n v="115953"/>
    <n v="637"/>
  </r>
  <r>
    <x v="23"/>
    <x v="2"/>
    <s v="44032070 - Logs, cedar, nes (saw logs or veneer logs)"/>
    <x v="6"/>
    <n v="72965"/>
    <n v="374"/>
  </r>
  <r>
    <x v="23"/>
    <x v="2"/>
    <s v="44032070 - Logs, cedar, nes (saw logs or veneer logs)"/>
    <x v="3"/>
    <n v="2441"/>
    <n v="5"/>
  </r>
  <r>
    <x v="23"/>
    <x v="2"/>
    <s v="44032070 - Logs, cedar, nes (saw logs or veneer logs)"/>
    <x v="2"/>
    <n v="897724"/>
    <n v="9033"/>
  </r>
  <r>
    <x v="23"/>
    <x v="2"/>
    <s v="44032080 - Logs, Douglas fir, nes (saw logs or veneer logs)"/>
    <x v="15"/>
    <n v="9189"/>
    <n v="108"/>
  </r>
  <r>
    <x v="23"/>
    <x v="2"/>
    <s v="44032080 - Logs, Douglas fir, nes (saw logs or veneer logs)"/>
    <x v="0"/>
    <n v="7527250"/>
    <n v="81661"/>
  </r>
  <r>
    <x v="23"/>
    <x v="2"/>
    <s v="44032080 - Logs, Douglas fir, nes (saw logs or veneer logs)"/>
    <x v="1"/>
    <n v="6712965"/>
    <n v="57009"/>
  </r>
  <r>
    <x v="23"/>
    <x v="2"/>
    <s v="44032080 - Logs, Douglas fir, nes (saw logs or veneer logs)"/>
    <x v="7"/>
    <n v="1175922"/>
    <n v="10162"/>
  </r>
  <r>
    <x v="23"/>
    <x v="2"/>
    <s v="44032080 - Logs, Douglas fir, nes (saw logs or veneer logs)"/>
    <x v="2"/>
    <n v="1095470"/>
    <n v="16124"/>
  </r>
  <r>
    <x v="23"/>
    <x v="2"/>
    <s v="44032090 - Logs, coniferous (softwood), nes (saw logs or veneer logs)"/>
    <x v="2"/>
    <n v="9074"/>
    <n v="44"/>
  </r>
  <r>
    <x v="23"/>
    <x v="2"/>
    <s v="44039930 - Logs, maple, nes (saw logs or veneer logs)"/>
    <x v="7"/>
    <n v="6189"/>
    <n v="20"/>
  </r>
  <r>
    <x v="23"/>
    <x v="2"/>
    <s v="44039990 - Logs, non-coniferous (hardwood) nes (saw logs or veneer logs)"/>
    <x v="2"/>
    <n v="248896"/>
    <n v="4189"/>
  </r>
  <r>
    <x v="23"/>
    <x v="3"/>
    <s v="44032031 - Logs for pulping (pulpwood) balsam, fir and spruce"/>
    <x v="15"/>
    <n v="81243"/>
    <n v="1062"/>
  </r>
  <r>
    <x v="23"/>
    <x v="3"/>
    <s v="44032031 - Logs for pulping (pulpwood) balsam, fir and spruce"/>
    <x v="1"/>
    <n v="249160"/>
    <n v="2772"/>
  </r>
  <r>
    <x v="23"/>
    <x v="3"/>
    <s v="44032040 - Logs, spruce, nes (saw logs or veneer logs)"/>
    <x v="15"/>
    <n v="80455"/>
    <n v="1052"/>
  </r>
  <r>
    <x v="23"/>
    <x v="3"/>
    <s v="44032040 - Logs, spruce, nes (saw logs or veneer logs)"/>
    <x v="0"/>
    <n v="529689"/>
    <n v="4062"/>
  </r>
  <r>
    <x v="23"/>
    <x v="3"/>
    <s v="44032040 - Logs, spruce, nes (saw logs or veneer logs)"/>
    <x v="1"/>
    <n v="576013"/>
    <n v="5177"/>
  </r>
  <r>
    <x v="23"/>
    <x v="3"/>
    <s v="44032040 - Logs, spruce, nes (saw logs or veneer logs)"/>
    <x v="7"/>
    <n v="218611"/>
    <n v="1622"/>
  </r>
  <r>
    <x v="23"/>
    <x v="3"/>
    <s v="44032050 - Logs, pine, nes (saw logs or veneer logs)"/>
    <x v="1"/>
    <n v="14840"/>
    <n v="131"/>
  </r>
  <r>
    <x v="23"/>
    <x v="3"/>
    <s v="44032061 - Logs, hemlock, nes (saw logs or veneer logs)"/>
    <x v="15"/>
    <n v="814985"/>
    <n v="10653"/>
  </r>
  <r>
    <x v="23"/>
    <x v="3"/>
    <s v="44032061 - Logs, hemlock, nes (saw logs or veneer logs)"/>
    <x v="0"/>
    <n v="1191495"/>
    <n v="10981"/>
  </r>
  <r>
    <x v="23"/>
    <x v="3"/>
    <s v="44032061 - Logs, hemlock, nes (saw logs or veneer logs)"/>
    <x v="1"/>
    <n v="9668190"/>
    <n v="97741"/>
  </r>
  <r>
    <x v="23"/>
    <x v="3"/>
    <s v="44032061 - Logs, hemlock, nes (saw logs or veneer logs)"/>
    <x v="7"/>
    <n v="7343487"/>
    <n v="66399"/>
  </r>
  <r>
    <x v="23"/>
    <x v="3"/>
    <s v="44032061 - Logs, hemlock, nes (saw logs or veneer logs)"/>
    <x v="2"/>
    <n v="398528"/>
    <n v="7875"/>
  </r>
  <r>
    <x v="23"/>
    <x v="3"/>
    <s v="44032062 - Logs, true fir (including balsam), nes (saw logs or veneer logs)"/>
    <x v="0"/>
    <n v="865963"/>
    <n v="7617"/>
  </r>
  <r>
    <x v="23"/>
    <x v="3"/>
    <s v="44032062 - Logs, true fir (including balsam), nes (saw logs or veneer logs)"/>
    <x v="1"/>
    <n v="450422"/>
    <n v="4119"/>
  </r>
  <r>
    <x v="23"/>
    <x v="3"/>
    <s v="44032062 - Logs, true fir (including balsam), nes (saw logs or veneer logs)"/>
    <x v="7"/>
    <n v="738038"/>
    <n v="6355"/>
  </r>
  <r>
    <x v="23"/>
    <x v="3"/>
    <s v="44032062 - Logs, true fir (including balsam), nes (saw logs or veneer logs)"/>
    <x v="2"/>
    <n v="38392"/>
    <n v="767"/>
  </r>
  <r>
    <x v="23"/>
    <x v="3"/>
    <s v="44032070 - Logs, cedar, nes (saw logs or veneer logs)"/>
    <x v="37"/>
    <n v="16695"/>
    <n v="37"/>
  </r>
  <r>
    <x v="23"/>
    <x v="3"/>
    <s v="44032070 - Logs, cedar, nes (saw logs or veneer logs)"/>
    <x v="0"/>
    <n v="816421"/>
    <n v="5898"/>
  </r>
  <r>
    <x v="23"/>
    <x v="3"/>
    <s v="44032070 - Logs, cedar, nes (saw logs or veneer logs)"/>
    <x v="7"/>
    <n v="332194"/>
    <n v="1734"/>
  </r>
  <r>
    <x v="23"/>
    <x v="3"/>
    <s v="44032070 - Logs, cedar, nes (saw logs or veneer logs)"/>
    <x v="30"/>
    <n v="120736"/>
    <n v="277"/>
  </r>
  <r>
    <x v="23"/>
    <x v="3"/>
    <s v="44032070 - Logs, cedar, nes (saw logs or veneer logs)"/>
    <x v="6"/>
    <n v="131885"/>
    <n v="753"/>
  </r>
  <r>
    <x v="23"/>
    <x v="3"/>
    <s v="44032070 - Logs, cedar, nes (saw logs or veneer logs)"/>
    <x v="2"/>
    <n v="658658"/>
    <n v="6876"/>
  </r>
  <r>
    <x v="23"/>
    <x v="3"/>
    <s v="44032080 - Logs, Douglas fir, nes (saw logs or veneer logs)"/>
    <x v="0"/>
    <n v="13561107"/>
    <n v="154191"/>
  </r>
  <r>
    <x v="23"/>
    <x v="3"/>
    <s v="44032080 - Logs, Douglas fir, nes (saw logs or veneer logs)"/>
    <x v="1"/>
    <n v="11825199"/>
    <n v="102947"/>
  </r>
  <r>
    <x v="23"/>
    <x v="3"/>
    <s v="44032080 - Logs, Douglas fir, nes (saw logs or veneer logs)"/>
    <x v="7"/>
    <n v="1956708"/>
    <n v="14172"/>
  </r>
  <r>
    <x v="23"/>
    <x v="3"/>
    <s v="44032080 - Logs, Douglas fir, nes (saw logs or veneer logs)"/>
    <x v="6"/>
    <n v="40788"/>
    <n v="171"/>
  </r>
  <r>
    <x v="23"/>
    <x v="3"/>
    <s v="44032080 - Logs, Douglas fir, nes (saw logs or veneer logs)"/>
    <x v="2"/>
    <n v="1037509"/>
    <n v="15893"/>
  </r>
  <r>
    <x v="23"/>
    <x v="3"/>
    <s v="44032090 - Logs, coniferous (softwood), nes (saw logs or veneer logs)"/>
    <x v="0"/>
    <n v="1769865"/>
    <n v="16228"/>
  </r>
  <r>
    <x v="23"/>
    <x v="3"/>
    <s v="44032090 - Logs, coniferous (softwood), nes (saw logs or veneer logs)"/>
    <x v="1"/>
    <n v="1762118"/>
    <n v="7184"/>
  </r>
  <r>
    <x v="23"/>
    <x v="3"/>
    <s v="44032090 - Logs, coniferous (softwood), nes (saw logs or veneer logs)"/>
    <x v="2"/>
    <n v="23608"/>
    <n v="90"/>
  </r>
  <r>
    <x v="23"/>
    <x v="3"/>
    <s v="44039930 - Logs, maple, nes (saw logs or veneer logs)"/>
    <x v="1"/>
    <n v="11400"/>
    <n v="11"/>
  </r>
  <r>
    <x v="23"/>
    <x v="3"/>
    <s v="44039930 - Logs, maple, nes (saw logs or veneer logs)"/>
    <x v="2"/>
    <n v="20131"/>
    <n v="339"/>
  </r>
  <r>
    <x v="23"/>
    <x v="3"/>
    <s v="44039990 - Logs, non-coniferous (hardwood) nes (saw logs or veneer logs)"/>
    <x v="9"/>
    <n v="900"/>
    <n v="1"/>
  </r>
  <r>
    <x v="23"/>
    <x v="3"/>
    <s v="44039990 - Logs, non-coniferous (hardwood) nes (saw logs or veneer logs)"/>
    <x v="2"/>
    <n v="232578"/>
    <n v="3297"/>
  </r>
  <r>
    <x v="23"/>
    <x v="4"/>
    <s v="44032031 - Logs for pulping (pulpwood) balsam, fir and spruce"/>
    <x v="1"/>
    <n v="4415333"/>
    <n v="29058"/>
  </r>
  <r>
    <x v="23"/>
    <x v="4"/>
    <s v="44032031 - Logs for pulping (pulpwood) balsam, fir and spruce"/>
    <x v="7"/>
    <n v="160914"/>
    <n v="1048"/>
  </r>
  <r>
    <x v="23"/>
    <x v="4"/>
    <s v="44032040 - Logs, spruce, nes (saw logs or veneer logs)"/>
    <x v="0"/>
    <n v="187175"/>
    <n v="706"/>
  </r>
  <r>
    <x v="23"/>
    <x v="4"/>
    <s v="44032040 - Logs, spruce, nes (saw logs or veneer logs)"/>
    <x v="1"/>
    <n v="1104264"/>
    <n v="9537"/>
  </r>
  <r>
    <x v="23"/>
    <x v="4"/>
    <s v="44032040 - Logs, spruce, nes (saw logs or veneer logs)"/>
    <x v="7"/>
    <n v="658808"/>
    <n v="5017"/>
  </r>
  <r>
    <x v="23"/>
    <x v="4"/>
    <s v="44032040 - Logs, spruce, nes (saw logs or veneer logs)"/>
    <x v="42"/>
    <n v="6000"/>
    <n v="30"/>
  </r>
  <r>
    <x v="23"/>
    <x v="4"/>
    <s v="44032050 - Logs, pine, nes (saw logs or veneer logs)"/>
    <x v="1"/>
    <n v="111637"/>
    <n v="1371"/>
  </r>
  <r>
    <x v="23"/>
    <x v="4"/>
    <s v="44032050 - Logs, pine, nes (saw logs or veneer logs)"/>
    <x v="2"/>
    <n v="43131"/>
    <n v="155"/>
  </r>
  <r>
    <x v="23"/>
    <x v="4"/>
    <s v="44032061 - Logs, hemlock, nes (saw logs or veneer logs)"/>
    <x v="0"/>
    <n v="560946"/>
    <n v="4788"/>
  </r>
  <r>
    <x v="23"/>
    <x v="4"/>
    <s v="44032061 - Logs, hemlock, nes (saw logs or veneer logs)"/>
    <x v="1"/>
    <n v="16216469"/>
    <n v="130165"/>
  </r>
  <r>
    <x v="23"/>
    <x v="4"/>
    <s v="44032061 - Logs, hemlock, nes (saw logs or veneer logs)"/>
    <x v="7"/>
    <n v="6816689"/>
    <n v="68391"/>
  </r>
  <r>
    <x v="23"/>
    <x v="4"/>
    <s v="44032061 - Logs, hemlock, nes (saw logs or veneer logs)"/>
    <x v="2"/>
    <n v="488234"/>
    <n v="9673"/>
  </r>
  <r>
    <x v="23"/>
    <x v="4"/>
    <s v="44032062 - Logs, true fir (including balsam), nes (saw logs or veneer logs)"/>
    <x v="1"/>
    <n v="170589"/>
    <n v="1116"/>
  </r>
  <r>
    <x v="23"/>
    <x v="4"/>
    <s v="44032062 - Logs, true fir (including balsam), nes (saw logs or veneer logs)"/>
    <x v="7"/>
    <n v="452361"/>
    <n v="4317"/>
  </r>
  <r>
    <x v="23"/>
    <x v="4"/>
    <s v="44032062 - Logs, true fir (including balsam), nes (saw logs or veneer logs)"/>
    <x v="2"/>
    <n v="24837"/>
    <n v="451"/>
  </r>
  <r>
    <x v="23"/>
    <x v="4"/>
    <s v="44032070 - Logs, cedar, nes (saw logs or veneer logs)"/>
    <x v="7"/>
    <n v="216020"/>
    <n v="1098"/>
  </r>
  <r>
    <x v="23"/>
    <x v="4"/>
    <s v="44032070 - Logs, cedar, nes (saw logs or veneer logs)"/>
    <x v="6"/>
    <n v="232513"/>
    <n v="753"/>
  </r>
  <r>
    <x v="23"/>
    <x v="4"/>
    <s v="44032070 - Logs, cedar, nes (saw logs or veneer logs)"/>
    <x v="2"/>
    <n v="453877"/>
    <n v="5658"/>
  </r>
  <r>
    <x v="23"/>
    <x v="4"/>
    <s v="44032080 - Logs, Douglas fir, nes (saw logs or veneer logs)"/>
    <x v="0"/>
    <n v="2252008"/>
    <n v="25434"/>
  </r>
  <r>
    <x v="23"/>
    <x v="4"/>
    <s v="44032080 - Logs, Douglas fir, nes (saw logs or veneer logs)"/>
    <x v="1"/>
    <n v="9858925"/>
    <n v="77696"/>
  </r>
  <r>
    <x v="23"/>
    <x v="4"/>
    <s v="44032080 - Logs, Douglas fir, nes (saw logs or veneer logs)"/>
    <x v="7"/>
    <n v="914850"/>
    <n v="7719"/>
  </r>
  <r>
    <x v="23"/>
    <x v="4"/>
    <s v="44032080 - Logs, Douglas fir, nes (saw logs or veneer logs)"/>
    <x v="6"/>
    <n v="363214"/>
    <n v="1959"/>
  </r>
  <r>
    <x v="23"/>
    <x v="4"/>
    <s v="44032080 - Logs, Douglas fir, nes (saw logs or veneer logs)"/>
    <x v="2"/>
    <n v="2583303"/>
    <n v="33528"/>
  </r>
  <r>
    <x v="23"/>
    <x v="4"/>
    <s v="44032090 - Logs, coniferous (softwood), nes (saw logs or veneer logs)"/>
    <x v="2"/>
    <n v="57777"/>
    <n v="232"/>
  </r>
  <r>
    <x v="23"/>
    <x v="4"/>
    <s v="44039930 - Logs, maple, nes (saw logs or veneer logs)"/>
    <x v="1"/>
    <n v="12553"/>
    <n v="125"/>
  </r>
  <r>
    <x v="23"/>
    <x v="4"/>
    <s v="44039930 - Logs, maple, nes (saw logs or veneer logs)"/>
    <x v="7"/>
    <n v="4020"/>
    <n v="40"/>
  </r>
  <r>
    <x v="23"/>
    <x v="4"/>
    <s v="44039990 - Logs, non-coniferous (hardwood) nes (saw logs or veneer logs)"/>
    <x v="7"/>
    <n v="101638"/>
    <n v="585"/>
  </r>
  <r>
    <x v="23"/>
    <x v="4"/>
    <s v="44039990 - Logs, non-coniferous (hardwood) nes (saw logs or veneer logs)"/>
    <x v="2"/>
    <n v="443863"/>
    <n v="6845"/>
  </r>
  <r>
    <x v="23"/>
    <x v="5"/>
    <s v="44032031 - Logs for pulping (pulpwood) balsam, fir and spruce"/>
    <x v="0"/>
    <n v="958522"/>
    <n v="9350"/>
  </r>
  <r>
    <x v="23"/>
    <x v="5"/>
    <s v="44032031 - Logs for pulping (pulpwood) balsam, fir and spruce"/>
    <x v="1"/>
    <n v="416855"/>
    <n v="3724"/>
  </r>
  <r>
    <x v="23"/>
    <x v="5"/>
    <s v="44032040 - Logs, spruce, nes (saw logs or veneer logs)"/>
    <x v="0"/>
    <n v="331045"/>
    <n v="2744"/>
  </r>
  <r>
    <x v="23"/>
    <x v="5"/>
    <s v="44032040 - Logs, spruce, nes (saw logs or veneer logs)"/>
    <x v="1"/>
    <n v="1697579"/>
    <n v="13749"/>
  </r>
  <r>
    <x v="23"/>
    <x v="5"/>
    <s v="44032040 - Logs, spruce, nes (saw logs or veneer logs)"/>
    <x v="7"/>
    <n v="138891"/>
    <n v="1120"/>
  </r>
  <r>
    <x v="23"/>
    <x v="5"/>
    <s v="44032040 - Logs, spruce, nes (saw logs or veneer logs)"/>
    <x v="6"/>
    <n v="4351"/>
    <n v="28"/>
  </r>
  <r>
    <x v="23"/>
    <x v="5"/>
    <s v="44032040 - Logs, spruce, nes (saw logs or veneer logs)"/>
    <x v="2"/>
    <n v="4740"/>
    <n v="21"/>
  </r>
  <r>
    <x v="23"/>
    <x v="5"/>
    <s v="44032050 - Logs, pine, nes (saw logs or veneer logs)"/>
    <x v="1"/>
    <n v="124145"/>
    <n v="942"/>
  </r>
  <r>
    <x v="23"/>
    <x v="5"/>
    <s v="44032050 - Logs, pine, nes (saw logs or veneer logs)"/>
    <x v="2"/>
    <n v="33251"/>
    <n v="148"/>
  </r>
  <r>
    <x v="23"/>
    <x v="5"/>
    <s v="44032061 - Logs, hemlock, nes (saw logs or veneer logs)"/>
    <x v="0"/>
    <n v="1585733"/>
    <n v="15629"/>
  </r>
  <r>
    <x v="23"/>
    <x v="5"/>
    <s v="44032061 - Logs, hemlock, nes (saw logs or veneer logs)"/>
    <x v="1"/>
    <n v="19359456"/>
    <n v="164440"/>
  </r>
  <r>
    <x v="23"/>
    <x v="5"/>
    <s v="44032061 - Logs, hemlock, nes (saw logs or veneer logs)"/>
    <x v="7"/>
    <n v="11802116"/>
    <n v="98022"/>
  </r>
  <r>
    <x v="23"/>
    <x v="5"/>
    <s v="44032061 - Logs, hemlock, nes (saw logs or veneer logs)"/>
    <x v="6"/>
    <n v="44681"/>
    <n v="372"/>
  </r>
  <r>
    <x v="23"/>
    <x v="5"/>
    <s v="44032061 - Logs, hemlock, nes (saw logs or veneer logs)"/>
    <x v="2"/>
    <n v="2863"/>
    <n v="43"/>
  </r>
  <r>
    <x v="23"/>
    <x v="5"/>
    <s v="44032062 - Logs, true fir (including balsam), nes (saw logs or veneer logs)"/>
    <x v="0"/>
    <n v="794228"/>
    <n v="6333"/>
  </r>
  <r>
    <x v="23"/>
    <x v="5"/>
    <s v="44032062 - Logs, true fir (including balsam), nes (saw logs or veneer logs)"/>
    <x v="1"/>
    <n v="6751"/>
    <n v="59"/>
  </r>
  <r>
    <x v="23"/>
    <x v="5"/>
    <s v="44032062 - Logs, true fir (including balsam), nes (saw logs or veneer logs)"/>
    <x v="7"/>
    <n v="471928"/>
    <n v="3167"/>
  </r>
  <r>
    <x v="23"/>
    <x v="5"/>
    <s v="44032062 - Logs, true fir (including balsam), nes (saw logs or veneer logs)"/>
    <x v="2"/>
    <n v="2257"/>
    <n v="26"/>
  </r>
  <r>
    <x v="23"/>
    <x v="5"/>
    <s v="44032070 - Logs, cedar, nes (saw logs or veneer logs)"/>
    <x v="0"/>
    <n v="108512"/>
    <n v="327"/>
  </r>
  <r>
    <x v="23"/>
    <x v="5"/>
    <s v="44032070 - Logs, cedar, nes (saw logs or veneer logs)"/>
    <x v="1"/>
    <n v="495119"/>
    <n v="8838"/>
  </r>
  <r>
    <x v="23"/>
    <x v="5"/>
    <s v="44032070 - Logs, cedar, nes (saw logs or veneer logs)"/>
    <x v="7"/>
    <n v="317659"/>
    <n v="1899"/>
  </r>
  <r>
    <x v="23"/>
    <x v="5"/>
    <s v="44032070 - Logs, cedar, nes (saw logs or veneer logs)"/>
    <x v="6"/>
    <n v="238724"/>
    <n v="1134"/>
  </r>
  <r>
    <x v="23"/>
    <x v="5"/>
    <s v="44032070 - Logs, cedar, nes (saw logs or veneer logs)"/>
    <x v="2"/>
    <n v="226486"/>
    <n v="2095"/>
  </r>
  <r>
    <x v="23"/>
    <x v="5"/>
    <s v="44032080 - Logs, Douglas fir, nes (saw logs or veneer logs)"/>
    <x v="0"/>
    <n v="11629114"/>
    <n v="107282"/>
  </r>
  <r>
    <x v="23"/>
    <x v="5"/>
    <s v="44032080 - Logs, Douglas fir, nes (saw logs or veneer logs)"/>
    <x v="1"/>
    <n v="13880000"/>
    <n v="112844"/>
  </r>
  <r>
    <x v="23"/>
    <x v="5"/>
    <s v="44032080 - Logs, Douglas fir, nes (saw logs or veneer logs)"/>
    <x v="7"/>
    <n v="3012517"/>
    <n v="19958"/>
  </r>
  <r>
    <x v="23"/>
    <x v="5"/>
    <s v="44032080 - Logs, Douglas fir, nes (saw logs or veneer logs)"/>
    <x v="6"/>
    <n v="12332"/>
    <n v="82"/>
  </r>
  <r>
    <x v="23"/>
    <x v="5"/>
    <s v="44032080 - Logs, Douglas fir, nes (saw logs or veneer logs)"/>
    <x v="2"/>
    <n v="1388740"/>
    <n v="12059"/>
  </r>
  <r>
    <x v="23"/>
    <x v="5"/>
    <s v="44032090 - Logs, coniferous (softwood), nes (saw logs or veneer logs)"/>
    <x v="1"/>
    <n v="1739329"/>
    <n v="6895"/>
  </r>
  <r>
    <x v="23"/>
    <x v="5"/>
    <s v="44032090 - Logs, coniferous (softwood), nes (saw logs or veneer logs)"/>
    <x v="2"/>
    <n v="33208"/>
    <n v="96"/>
  </r>
  <r>
    <x v="23"/>
    <x v="5"/>
    <s v="44039990 - Logs, non-coniferous (hardwood) nes (saw logs or veneer logs)"/>
    <x v="2"/>
    <n v="166707"/>
    <n v="1098"/>
  </r>
  <r>
    <x v="23"/>
    <x v="6"/>
    <s v="44032031 - Logs for pulping (pulpwood) balsam, fir and spruce"/>
    <x v="1"/>
    <n v="592365"/>
    <n v="4141"/>
  </r>
  <r>
    <x v="23"/>
    <x v="6"/>
    <s v="44032031 - Logs for pulping (pulpwood) balsam, fir and spruce"/>
    <x v="7"/>
    <n v="111441"/>
    <n v="654"/>
  </r>
  <r>
    <x v="23"/>
    <x v="6"/>
    <s v="44032040 - Logs, spruce, nes (saw logs or veneer logs)"/>
    <x v="0"/>
    <n v="166598"/>
    <n v="1567"/>
  </r>
  <r>
    <x v="23"/>
    <x v="6"/>
    <s v="44032040 - Logs, spruce, nes (saw logs or veneer logs)"/>
    <x v="1"/>
    <n v="750874"/>
    <n v="6664"/>
  </r>
  <r>
    <x v="23"/>
    <x v="6"/>
    <s v="44032040 - Logs, spruce, nes (saw logs or veneer logs)"/>
    <x v="7"/>
    <n v="560764"/>
    <n v="4576"/>
  </r>
  <r>
    <x v="23"/>
    <x v="6"/>
    <s v="44032040 - Logs, spruce, nes (saw logs or veneer logs)"/>
    <x v="6"/>
    <n v="87032"/>
    <n v="561"/>
  </r>
  <r>
    <x v="23"/>
    <x v="6"/>
    <s v="44032040 - Logs, spruce, nes (saw logs or veneer logs)"/>
    <x v="2"/>
    <n v="13413"/>
    <n v="57"/>
  </r>
  <r>
    <x v="23"/>
    <x v="6"/>
    <s v="44032050 - Logs, pine, nes (saw logs or veneer logs)"/>
    <x v="1"/>
    <n v="109308"/>
    <n v="1365"/>
  </r>
  <r>
    <x v="23"/>
    <x v="6"/>
    <s v="44032061 - Logs, hemlock, nes (saw logs or veneer logs)"/>
    <x v="0"/>
    <n v="209460"/>
    <n v="2067"/>
  </r>
  <r>
    <x v="23"/>
    <x v="6"/>
    <s v="44032061 - Logs, hemlock, nes (saw logs or veneer logs)"/>
    <x v="1"/>
    <n v="11645254"/>
    <n v="105776"/>
  </r>
  <r>
    <x v="23"/>
    <x v="6"/>
    <s v="44032061 - Logs, hemlock, nes (saw logs or veneer logs)"/>
    <x v="7"/>
    <n v="8562909"/>
    <n v="66535"/>
  </r>
  <r>
    <x v="23"/>
    <x v="6"/>
    <s v="44032061 - Logs, hemlock, nes (saw logs or veneer logs)"/>
    <x v="2"/>
    <n v="473838"/>
    <n v="8454"/>
  </r>
  <r>
    <x v="23"/>
    <x v="6"/>
    <s v="44032062 - Logs, true fir (including balsam), nes (saw logs or veneer logs)"/>
    <x v="0"/>
    <n v="2901"/>
    <n v="23"/>
  </r>
  <r>
    <x v="23"/>
    <x v="6"/>
    <s v="44032062 - Logs, true fir (including balsam), nes (saw logs or veneer logs)"/>
    <x v="7"/>
    <n v="657064"/>
    <n v="5041"/>
  </r>
  <r>
    <x v="23"/>
    <x v="6"/>
    <s v="44032062 - Logs, true fir (including balsam), nes (saw logs or veneer logs)"/>
    <x v="2"/>
    <n v="22812"/>
    <n v="202"/>
  </r>
  <r>
    <x v="23"/>
    <x v="6"/>
    <s v="44032070 - Logs, cedar, nes (saw logs or veneer logs)"/>
    <x v="1"/>
    <n v="8663"/>
    <n v="39"/>
  </r>
  <r>
    <x v="23"/>
    <x v="6"/>
    <s v="44032070 - Logs, cedar, nes (saw logs or veneer logs)"/>
    <x v="7"/>
    <n v="46842"/>
    <n v="219"/>
  </r>
  <r>
    <x v="23"/>
    <x v="6"/>
    <s v="44032070 - Logs, cedar, nes (saw logs or veneer logs)"/>
    <x v="2"/>
    <n v="391449"/>
    <n v="4150"/>
  </r>
  <r>
    <x v="23"/>
    <x v="6"/>
    <s v="44032080 - Logs, Douglas fir, nes (saw logs or veneer logs)"/>
    <x v="0"/>
    <n v="5115975"/>
    <n v="46359"/>
  </r>
  <r>
    <x v="23"/>
    <x v="6"/>
    <s v="44032080 - Logs, Douglas fir, nes (saw logs or veneer logs)"/>
    <x v="1"/>
    <n v="9442851"/>
    <n v="71611"/>
  </r>
  <r>
    <x v="23"/>
    <x v="6"/>
    <s v="44032080 - Logs, Douglas fir, nes (saw logs or veneer logs)"/>
    <x v="7"/>
    <n v="1073739"/>
    <n v="8525"/>
  </r>
  <r>
    <x v="23"/>
    <x v="6"/>
    <s v="44032080 - Logs, Douglas fir, nes (saw logs or veneer logs)"/>
    <x v="6"/>
    <n v="158774"/>
    <n v="1077"/>
  </r>
  <r>
    <x v="23"/>
    <x v="6"/>
    <s v="44032080 - Logs, Douglas fir, nes (saw logs or veneer logs)"/>
    <x v="2"/>
    <n v="1314030"/>
    <n v="13662"/>
  </r>
  <r>
    <x v="23"/>
    <x v="6"/>
    <s v="44032090 - Logs, coniferous (softwood), nes (saw logs or veneer logs)"/>
    <x v="2"/>
    <n v="130151"/>
    <n v="1178"/>
  </r>
  <r>
    <x v="23"/>
    <x v="6"/>
    <s v="44039930 - Logs, maple, nes (saw logs or veneer logs)"/>
    <x v="2"/>
    <n v="5424"/>
    <n v="81"/>
  </r>
  <r>
    <x v="23"/>
    <x v="6"/>
    <s v="44039990 - Logs, non-coniferous (hardwood) nes (saw logs or veneer logs)"/>
    <x v="2"/>
    <n v="480664"/>
    <n v="7190"/>
  </r>
  <r>
    <x v="23"/>
    <x v="7"/>
    <s v="44032031 - Logs for pulping (pulpwood) balsam, fir and spruce"/>
    <x v="1"/>
    <n v="225571"/>
    <n v="1609"/>
  </r>
  <r>
    <x v="23"/>
    <x v="7"/>
    <s v="44032031 - Logs for pulping (pulpwood) balsam, fir and spruce"/>
    <x v="7"/>
    <n v="129395"/>
    <n v="836"/>
  </r>
  <r>
    <x v="23"/>
    <x v="7"/>
    <s v="44032040 - Logs, spruce, nes (saw logs or veneer logs)"/>
    <x v="0"/>
    <n v="909315"/>
    <n v="6809"/>
  </r>
  <r>
    <x v="23"/>
    <x v="7"/>
    <s v="44032040 - Logs, spruce, nes (saw logs or veneer logs)"/>
    <x v="1"/>
    <n v="2161598"/>
    <n v="19087"/>
  </r>
  <r>
    <x v="23"/>
    <x v="7"/>
    <s v="44032040 - Logs, spruce, nes (saw logs or veneer logs)"/>
    <x v="7"/>
    <n v="623321"/>
    <n v="3827"/>
  </r>
  <r>
    <x v="23"/>
    <x v="7"/>
    <s v="44032040 - Logs, spruce, nes (saw logs or veneer logs)"/>
    <x v="2"/>
    <n v="25411"/>
    <n v="54"/>
  </r>
  <r>
    <x v="23"/>
    <x v="7"/>
    <s v="44032050 - Logs, pine, nes (saw logs or veneer logs)"/>
    <x v="1"/>
    <n v="102801"/>
    <n v="1202"/>
  </r>
  <r>
    <x v="23"/>
    <x v="7"/>
    <s v="44032050 - Logs, pine, nes (saw logs or veneer logs)"/>
    <x v="2"/>
    <n v="6202"/>
    <n v="43"/>
  </r>
  <r>
    <x v="23"/>
    <x v="7"/>
    <s v="44032061 - Logs, hemlock, nes (saw logs or veneer logs)"/>
    <x v="0"/>
    <n v="560775"/>
    <n v="7521"/>
  </r>
  <r>
    <x v="23"/>
    <x v="7"/>
    <s v="44032061 - Logs, hemlock, nes (saw logs or veneer logs)"/>
    <x v="1"/>
    <n v="11343318"/>
    <n v="106386"/>
  </r>
  <r>
    <x v="23"/>
    <x v="7"/>
    <s v="44032061 - Logs, hemlock, nes (saw logs or veneer logs)"/>
    <x v="7"/>
    <n v="2478267"/>
    <n v="20634"/>
  </r>
  <r>
    <x v="23"/>
    <x v="7"/>
    <s v="44032062 - Logs, true fir (including balsam), nes (saw logs or veneer logs)"/>
    <x v="0"/>
    <n v="571470"/>
    <n v="4600"/>
  </r>
  <r>
    <x v="23"/>
    <x v="7"/>
    <s v="44032062 - Logs, true fir (including balsam), nes (saw logs or veneer logs)"/>
    <x v="1"/>
    <n v="669512"/>
    <n v="4637"/>
  </r>
  <r>
    <x v="23"/>
    <x v="7"/>
    <s v="44032062 - Logs, true fir (including balsam), nes (saw logs or veneer logs)"/>
    <x v="7"/>
    <n v="17741"/>
    <n v="214"/>
  </r>
  <r>
    <x v="23"/>
    <x v="7"/>
    <s v="44032062 - Logs, true fir (including balsam), nes (saw logs or veneer logs)"/>
    <x v="2"/>
    <n v="10531"/>
    <n v="120"/>
  </r>
  <r>
    <x v="23"/>
    <x v="7"/>
    <s v="44032070 - Logs, cedar, nes (saw logs or veneer logs)"/>
    <x v="24"/>
    <n v="45000"/>
    <n v="100"/>
  </r>
  <r>
    <x v="23"/>
    <x v="7"/>
    <s v="44032070 - Logs, cedar, nes (saw logs or veneer logs)"/>
    <x v="7"/>
    <n v="1043461"/>
    <n v="7848"/>
  </r>
  <r>
    <x v="23"/>
    <x v="7"/>
    <s v="44032070 - Logs, cedar, nes (saw logs or veneer logs)"/>
    <x v="6"/>
    <n v="61056"/>
    <n v="542"/>
  </r>
  <r>
    <x v="23"/>
    <x v="7"/>
    <s v="44032070 - Logs, cedar, nes (saw logs or veneer logs)"/>
    <x v="2"/>
    <n v="580441"/>
    <n v="7502"/>
  </r>
  <r>
    <x v="23"/>
    <x v="7"/>
    <s v="44032080 - Logs, Douglas fir, nes (saw logs or veneer logs)"/>
    <x v="0"/>
    <n v="4504819"/>
    <n v="40538"/>
  </r>
  <r>
    <x v="23"/>
    <x v="7"/>
    <s v="44032080 - Logs, Douglas fir, nes (saw logs or veneer logs)"/>
    <x v="1"/>
    <n v="11578783"/>
    <n v="99164"/>
  </r>
  <r>
    <x v="23"/>
    <x v="7"/>
    <s v="44032080 - Logs, Douglas fir, nes (saw logs or veneer logs)"/>
    <x v="7"/>
    <n v="270809"/>
    <n v="1930"/>
  </r>
  <r>
    <x v="23"/>
    <x v="7"/>
    <s v="44032080 - Logs, Douglas fir, nes (saw logs or veneer logs)"/>
    <x v="2"/>
    <n v="589964"/>
    <n v="6385"/>
  </r>
  <r>
    <x v="23"/>
    <x v="7"/>
    <s v="44032090 - Logs, coniferous (softwood), nes (saw logs or veneer logs)"/>
    <x v="0"/>
    <n v="393170"/>
    <n v="3519"/>
  </r>
  <r>
    <x v="23"/>
    <x v="7"/>
    <s v="44032090 - Logs, coniferous (softwood), nes (saw logs or veneer logs)"/>
    <x v="2"/>
    <n v="47345"/>
    <n v="538"/>
  </r>
  <r>
    <x v="23"/>
    <x v="7"/>
    <s v="44039100 - Logs, Oak (Quercus spp)"/>
    <x v="4"/>
    <n v="12351"/>
    <n v="26"/>
  </r>
  <r>
    <x v="23"/>
    <x v="7"/>
    <s v="44039930 - Logs, maple, nes (saw logs or veneer logs)"/>
    <x v="52"/>
    <n v="4500"/>
    <n v="4"/>
  </r>
  <r>
    <x v="23"/>
    <x v="7"/>
    <s v="44039930 - Logs, maple, nes (saw logs or veneer logs)"/>
    <x v="2"/>
    <n v="10459"/>
    <n v="90"/>
  </r>
  <r>
    <x v="23"/>
    <x v="7"/>
    <s v="44039990 - Logs, non-coniferous (hardwood) nes (saw logs or veneer logs)"/>
    <x v="9"/>
    <n v="23584"/>
    <n v="48"/>
  </r>
  <r>
    <x v="23"/>
    <x v="7"/>
    <s v="44039990 - Logs, non-coniferous (hardwood) nes (saw logs or veneer logs)"/>
    <x v="0"/>
    <n v="43160"/>
    <n v="20"/>
  </r>
  <r>
    <x v="23"/>
    <x v="7"/>
    <s v="44039990 - Logs, non-coniferous (hardwood) nes (saw logs or veneer logs)"/>
    <x v="2"/>
    <n v="465724"/>
    <n v="6415"/>
  </r>
  <r>
    <x v="23"/>
    <x v="8"/>
    <s v="44032031 - Logs for pulping (pulpwood) balsam, fir and spruce"/>
    <x v="1"/>
    <n v="2854702"/>
    <n v="20330"/>
  </r>
  <r>
    <x v="23"/>
    <x v="8"/>
    <s v="44032040 - Logs, spruce, nes (saw logs or veneer logs)"/>
    <x v="1"/>
    <n v="4315803"/>
    <n v="44224"/>
  </r>
  <r>
    <x v="23"/>
    <x v="8"/>
    <s v="44032040 - Logs, spruce, nes (saw logs or veneer logs)"/>
    <x v="7"/>
    <n v="1300443"/>
    <n v="13261"/>
  </r>
  <r>
    <x v="23"/>
    <x v="8"/>
    <s v="44032040 - Logs, spruce, nes (saw logs or veneer logs)"/>
    <x v="2"/>
    <n v="6994"/>
    <n v="27"/>
  </r>
  <r>
    <x v="23"/>
    <x v="8"/>
    <s v="44032050 - Logs, pine, nes (saw logs or veneer logs)"/>
    <x v="1"/>
    <n v="210515"/>
    <n v="1614"/>
  </r>
  <r>
    <x v="23"/>
    <x v="8"/>
    <s v="44032050 - Logs, pine, nes (saw logs or veneer logs)"/>
    <x v="2"/>
    <n v="15416"/>
    <n v="102"/>
  </r>
  <r>
    <x v="23"/>
    <x v="8"/>
    <s v="44032061 - Logs, hemlock, nes (saw logs or veneer logs)"/>
    <x v="18"/>
    <n v="5448"/>
    <n v="62"/>
  </r>
  <r>
    <x v="23"/>
    <x v="8"/>
    <s v="44032061 - Logs, hemlock, nes (saw logs or veneer logs)"/>
    <x v="0"/>
    <n v="668356"/>
    <n v="4760"/>
  </r>
  <r>
    <x v="23"/>
    <x v="8"/>
    <s v="44032061 - Logs, hemlock, nes (saw logs or veneer logs)"/>
    <x v="1"/>
    <n v="12293384"/>
    <n v="111641"/>
  </r>
  <r>
    <x v="23"/>
    <x v="8"/>
    <s v="44032061 - Logs, hemlock, nes (saw logs or veneer logs)"/>
    <x v="7"/>
    <n v="10324224"/>
    <n v="84810"/>
  </r>
  <r>
    <x v="23"/>
    <x v="8"/>
    <s v="44032061 - Logs, hemlock, nes (saw logs or veneer logs)"/>
    <x v="2"/>
    <n v="55116"/>
    <n v="744"/>
  </r>
  <r>
    <x v="23"/>
    <x v="8"/>
    <s v="44032062 - Logs, true fir (including balsam), nes (saw logs or veneer logs)"/>
    <x v="0"/>
    <n v="50983"/>
    <n v="288"/>
  </r>
  <r>
    <x v="23"/>
    <x v="8"/>
    <s v="44032062 - Logs, true fir (including balsam), nes (saw logs or veneer logs)"/>
    <x v="1"/>
    <n v="14222"/>
    <n v="164"/>
  </r>
  <r>
    <x v="23"/>
    <x v="8"/>
    <s v="44032062 - Logs, true fir (including balsam), nes (saw logs or veneer logs)"/>
    <x v="7"/>
    <n v="761219"/>
    <n v="5363"/>
  </r>
  <r>
    <x v="23"/>
    <x v="8"/>
    <s v="44032062 - Logs, true fir (including balsam), nes (saw logs or veneer logs)"/>
    <x v="2"/>
    <n v="7417"/>
    <n v="140"/>
  </r>
  <r>
    <x v="23"/>
    <x v="8"/>
    <s v="44032070 - Logs, cedar, nes (saw logs or veneer logs)"/>
    <x v="7"/>
    <n v="198466"/>
    <n v="873"/>
  </r>
  <r>
    <x v="23"/>
    <x v="8"/>
    <s v="44032070 - Logs, cedar, nes (saw logs or veneer logs)"/>
    <x v="2"/>
    <n v="522224"/>
    <n v="5588"/>
  </r>
  <r>
    <x v="23"/>
    <x v="8"/>
    <s v="44032080 - Logs, Douglas fir, nes (saw logs or veneer logs)"/>
    <x v="0"/>
    <n v="7192250"/>
    <n v="64606"/>
  </r>
  <r>
    <x v="23"/>
    <x v="8"/>
    <s v="44032080 - Logs, Douglas fir, nes (saw logs or veneer logs)"/>
    <x v="1"/>
    <n v="9591570"/>
    <n v="88157"/>
  </r>
  <r>
    <x v="23"/>
    <x v="8"/>
    <s v="44032080 - Logs, Douglas fir, nes (saw logs or veneer logs)"/>
    <x v="7"/>
    <n v="1733873"/>
    <n v="12449"/>
  </r>
  <r>
    <x v="23"/>
    <x v="8"/>
    <s v="44032080 - Logs, Douglas fir, nes (saw logs or veneer logs)"/>
    <x v="2"/>
    <n v="2004005"/>
    <n v="19915"/>
  </r>
  <r>
    <x v="23"/>
    <x v="8"/>
    <s v="44032090 - Logs, coniferous (softwood), nes (saw logs or veneer logs)"/>
    <x v="1"/>
    <n v="80927"/>
    <n v="583"/>
  </r>
  <r>
    <x v="23"/>
    <x v="8"/>
    <s v="44032090 - Logs, coniferous (softwood), nes (saw logs or veneer logs)"/>
    <x v="2"/>
    <n v="27334"/>
    <n v="138"/>
  </r>
  <r>
    <x v="23"/>
    <x v="8"/>
    <s v="44039100 - Logs, Oak (Quercus spp)"/>
    <x v="4"/>
    <n v="15423"/>
    <n v="30"/>
  </r>
  <r>
    <x v="23"/>
    <x v="8"/>
    <s v="44039930 - Logs, maple, nes (saw logs or veneer logs)"/>
    <x v="1"/>
    <n v="9490"/>
    <n v="95"/>
  </r>
  <r>
    <x v="23"/>
    <x v="8"/>
    <s v="44039930 - Logs, maple, nes (saw logs or veneer logs)"/>
    <x v="2"/>
    <n v="30829"/>
    <n v="339"/>
  </r>
  <r>
    <x v="23"/>
    <x v="8"/>
    <s v="44039940 - Logs, poplar, aspen and cottonwood, nes (saw logs or veneer logs)"/>
    <x v="1"/>
    <n v="37094"/>
    <n v="257"/>
  </r>
  <r>
    <x v="23"/>
    <x v="8"/>
    <s v="44039990 - Logs, non-coniferous (hardwood) nes (saw logs or veneer logs)"/>
    <x v="9"/>
    <n v="21085"/>
    <n v="47"/>
  </r>
  <r>
    <x v="23"/>
    <x v="8"/>
    <s v="44039990 - Logs, non-coniferous (hardwood) nes (saw logs or veneer logs)"/>
    <x v="0"/>
    <n v="44699"/>
    <n v="36"/>
  </r>
  <r>
    <x v="23"/>
    <x v="8"/>
    <s v="44039990 - Logs, non-coniferous (hardwood) nes (saw logs or veneer logs)"/>
    <x v="2"/>
    <n v="625801"/>
    <n v="8403"/>
  </r>
  <r>
    <x v="23"/>
    <x v="9"/>
    <s v="44032031 - Logs for pulping (pulpwood) balsam, fir and spruce"/>
    <x v="1"/>
    <n v="2155770"/>
    <n v="16155"/>
  </r>
  <r>
    <x v="23"/>
    <x v="9"/>
    <s v="44032031 - Logs for pulping (pulpwood) balsam, fir and spruce"/>
    <x v="7"/>
    <n v="110711"/>
    <n v="666"/>
  </r>
  <r>
    <x v="23"/>
    <x v="9"/>
    <s v="44032039 - Logs for pulping (pulpwood) softwood, nes"/>
    <x v="22"/>
    <n v="174888"/>
    <n v="7442"/>
  </r>
  <r>
    <x v="23"/>
    <x v="9"/>
    <s v="44032040 - Logs, spruce, nes (saw logs or veneer logs)"/>
    <x v="1"/>
    <n v="1974473"/>
    <n v="19794"/>
  </r>
  <r>
    <x v="23"/>
    <x v="9"/>
    <s v="44032040 - Logs, spruce, nes (saw logs or veneer logs)"/>
    <x v="7"/>
    <n v="951727"/>
    <n v="8287"/>
  </r>
  <r>
    <x v="23"/>
    <x v="9"/>
    <s v="44032040 - Logs, spruce, nes (saw logs or veneer logs)"/>
    <x v="2"/>
    <n v="2799"/>
    <n v="13"/>
  </r>
  <r>
    <x v="23"/>
    <x v="9"/>
    <s v="44032050 - Logs, pine, nes (saw logs or veneer logs)"/>
    <x v="1"/>
    <n v="2633712"/>
    <n v="26461"/>
  </r>
  <r>
    <x v="23"/>
    <x v="9"/>
    <s v="44032050 - Logs, pine, nes (saw logs or veneer logs)"/>
    <x v="4"/>
    <n v="968"/>
    <n v="13"/>
  </r>
  <r>
    <x v="23"/>
    <x v="9"/>
    <s v="44032050 - Logs, pine, nes (saw logs or veneer logs)"/>
    <x v="2"/>
    <n v="20708"/>
    <n v="90"/>
  </r>
  <r>
    <x v="23"/>
    <x v="9"/>
    <s v="44032061 - Logs, hemlock, nes (saw logs or veneer logs)"/>
    <x v="18"/>
    <n v="5378"/>
    <n v="61"/>
  </r>
  <r>
    <x v="23"/>
    <x v="9"/>
    <s v="44032061 - Logs, hemlock, nes (saw logs or veneer logs)"/>
    <x v="0"/>
    <n v="1516542"/>
    <n v="13231"/>
  </r>
  <r>
    <x v="23"/>
    <x v="9"/>
    <s v="44032061 - Logs, hemlock, nes (saw logs or veneer logs)"/>
    <x v="1"/>
    <n v="24332183"/>
    <n v="199392"/>
  </r>
  <r>
    <x v="23"/>
    <x v="9"/>
    <s v="44032061 - Logs, hemlock, nes (saw logs or veneer logs)"/>
    <x v="4"/>
    <n v="5610"/>
    <n v="75"/>
  </r>
  <r>
    <x v="23"/>
    <x v="9"/>
    <s v="44032061 - Logs, hemlock, nes (saw logs or veneer logs)"/>
    <x v="7"/>
    <n v="11205867"/>
    <n v="107244"/>
  </r>
  <r>
    <x v="23"/>
    <x v="9"/>
    <s v="44032061 - Logs, hemlock, nes (saw logs or veneer logs)"/>
    <x v="6"/>
    <n v="11963"/>
    <n v="108"/>
  </r>
  <r>
    <x v="23"/>
    <x v="9"/>
    <s v="44032061 - Logs, hemlock, nes (saw logs or veneer logs)"/>
    <x v="2"/>
    <n v="205861"/>
    <n v="3285"/>
  </r>
  <r>
    <x v="23"/>
    <x v="9"/>
    <s v="44032061 - Logs, hemlock, nes (saw logs or veneer logs)"/>
    <x v="42"/>
    <n v="4000"/>
    <n v="34"/>
  </r>
  <r>
    <x v="23"/>
    <x v="9"/>
    <s v="44032062 - Logs, true fir (including balsam), nes (saw logs or veneer logs)"/>
    <x v="0"/>
    <n v="422933"/>
    <n v="3280"/>
  </r>
  <r>
    <x v="23"/>
    <x v="9"/>
    <s v="44032062 - Logs, true fir (including balsam), nes (saw logs or veneer logs)"/>
    <x v="1"/>
    <n v="824459"/>
    <n v="6324"/>
  </r>
  <r>
    <x v="23"/>
    <x v="9"/>
    <s v="44032062 - Logs, true fir (including balsam), nes (saw logs or veneer logs)"/>
    <x v="7"/>
    <n v="1030310"/>
    <n v="9555"/>
  </r>
  <r>
    <x v="23"/>
    <x v="9"/>
    <s v="44032062 - Logs, true fir (including balsam), nes (saw logs or veneer logs)"/>
    <x v="2"/>
    <n v="6919"/>
    <n v="93"/>
  </r>
  <r>
    <x v="23"/>
    <x v="9"/>
    <s v="44032070 - Logs, cedar, nes (saw logs or veneer logs)"/>
    <x v="0"/>
    <n v="521974"/>
    <n v="2176"/>
  </r>
  <r>
    <x v="23"/>
    <x v="9"/>
    <s v="44032070 - Logs, cedar, nes (saw logs or veneer logs)"/>
    <x v="7"/>
    <n v="229340"/>
    <n v="1371"/>
  </r>
  <r>
    <x v="23"/>
    <x v="9"/>
    <s v="44032070 - Logs, cedar, nes (saw logs or veneer logs)"/>
    <x v="6"/>
    <n v="188268"/>
    <n v="803"/>
  </r>
  <r>
    <x v="23"/>
    <x v="9"/>
    <s v="44032070 - Logs, cedar, nes (saw logs or veneer logs)"/>
    <x v="2"/>
    <n v="371940"/>
    <n v="5144"/>
  </r>
  <r>
    <x v="23"/>
    <x v="9"/>
    <s v="44032080 - Logs, Douglas fir, nes (saw logs or veneer logs)"/>
    <x v="0"/>
    <n v="14557339"/>
    <n v="131134"/>
  </r>
  <r>
    <x v="23"/>
    <x v="9"/>
    <s v="44032080 - Logs, Douglas fir, nes (saw logs or veneer logs)"/>
    <x v="1"/>
    <n v="11642037"/>
    <n v="98619"/>
  </r>
  <r>
    <x v="23"/>
    <x v="9"/>
    <s v="44032080 - Logs, Douglas fir, nes (saw logs or veneer logs)"/>
    <x v="7"/>
    <n v="1029421"/>
    <n v="8288"/>
  </r>
  <r>
    <x v="23"/>
    <x v="9"/>
    <s v="44032080 - Logs, Douglas fir, nes (saw logs or veneer logs)"/>
    <x v="6"/>
    <n v="151779"/>
    <n v="537"/>
  </r>
  <r>
    <x v="23"/>
    <x v="9"/>
    <s v="44032080 - Logs, Douglas fir, nes (saw logs or veneer logs)"/>
    <x v="2"/>
    <n v="1471853"/>
    <n v="10293"/>
  </r>
  <r>
    <x v="23"/>
    <x v="9"/>
    <s v="44032080 - Logs, Douglas fir, nes (saw logs or veneer logs)"/>
    <x v="42"/>
    <n v="4000"/>
    <n v="34"/>
  </r>
  <r>
    <x v="23"/>
    <x v="9"/>
    <s v="44032090 - Logs, coniferous (softwood), nes (saw logs or veneer logs)"/>
    <x v="1"/>
    <n v="1796229"/>
    <n v="22621"/>
  </r>
  <r>
    <x v="23"/>
    <x v="9"/>
    <s v="44032090 - Logs, coniferous (softwood), nes (saw logs or veneer logs)"/>
    <x v="2"/>
    <n v="146780"/>
    <n v="989"/>
  </r>
  <r>
    <x v="23"/>
    <x v="9"/>
    <s v="44039930 - Logs, maple, nes (saw logs or veneer logs)"/>
    <x v="1"/>
    <n v="12695"/>
    <n v="121"/>
  </r>
  <r>
    <x v="23"/>
    <x v="9"/>
    <s v="44039930 - Logs, maple, nes (saw logs or veneer logs)"/>
    <x v="7"/>
    <n v="72783"/>
    <n v="720"/>
  </r>
  <r>
    <x v="23"/>
    <x v="9"/>
    <s v="44039930 - Logs, maple, nes (saw logs or veneer logs)"/>
    <x v="2"/>
    <n v="3817"/>
    <n v="72"/>
  </r>
  <r>
    <x v="23"/>
    <x v="9"/>
    <s v="44039940 - Logs, poplar, aspen and cottonwood, nes (saw logs or veneer logs)"/>
    <x v="1"/>
    <n v="123275"/>
    <n v="924"/>
  </r>
  <r>
    <x v="23"/>
    <x v="9"/>
    <s v="44039990 - Logs, non-coniferous (hardwood) nes (saw logs or veneer logs)"/>
    <x v="2"/>
    <n v="203978"/>
    <n v="2617"/>
  </r>
  <r>
    <x v="23"/>
    <x v="10"/>
    <s v="44032031 - Logs for pulping (pulpwood) balsam, fir and spruce"/>
    <x v="1"/>
    <n v="1391218"/>
    <n v="9469"/>
  </r>
  <r>
    <x v="23"/>
    <x v="10"/>
    <s v="44032031 - Logs for pulping (pulpwood) balsam, fir and spruce"/>
    <x v="7"/>
    <n v="20105"/>
    <n v="128"/>
  </r>
  <r>
    <x v="23"/>
    <x v="10"/>
    <s v="44032040 - Logs, spruce, nes (saw logs or veneer logs)"/>
    <x v="0"/>
    <n v="43486"/>
    <n v="491"/>
  </r>
  <r>
    <x v="23"/>
    <x v="10"/>
    <s v="44032040 - Logs, spruce, nes (saw logs or veneer logs)"/>
    <x v="1"/>
    <n v="635537"/>
    <n v="3934"/>
  </r>
  <r>
    <x v="23"/>
    <x v="10"/>
    <s v="44032040 - Logs, spruce, nes (saw logs or veneer logs)"/>
    <x v="7"/>
    <n v="86137"/>
    <n v="518"/>
  </r>
  <r>
    <x v="23"/>
    <x v="10"/>
    <s v="44032050 - Logs, pine, nes (saw logs or veneer logs)"/>
    <x v="1"/>
    <n v="52790"/>
    <n v="528"/>
  </r>
  <r>
    <x v="23"/>
    <x v="10"/>
    <s v="44032050 - Logs, pine, nes (saw logs or veneer logs)"/>
    <x v="7"/>
    <n v="11238"/>
    <n v="131"/>
  </r>
  <r>
    <x v="23"/>
    <x v="10"/>
    <s v="44032050 - Logs, pine, nes (saw logs or veneer logs)"/>
    <x v="2"/>
    <n v="8618"/>
    <n v="39"/>
  </r>
  <r>
    <x v="23"/>
    <x v="10"/>
    <s v="44032061 - Logs, hemlock, nes (saw logs or veneer logs)"/>
    <x v="0"/>
    <n v="573113"/>
    <n v="5157"/>
  </r>
  <r>
    <x v="23"/>
    <x v="10"/>
    <s v="44032061 - Logs, hemlock, nes (saw logs or veneer logs)"/>
    <x v="1"/>
    <n v="5487753"/>
    <n v="44863"/>
  </r>
  <r>
    <x v="23"/>
    <x v="10"/>
    <s v="44032061 - Logs, hemlock, nes (saw logs or veneer logs)"/>
    <x v="7"/>
    <n v="3496230"/>
    <n v="27263"/>
  </r>
  <r>
    <x v="23"/>
    <x v="10"/>
    <s v="44032061 - Logs, hemlock, nes (saw logs or veneer logs)"/>
    <x v="2"/>
    <n v="163208"/>
    <n v="2589"/>
  </r>
  <r>
    <x v="23"/>
    <x v="10"/>
    <s v="44032062 - Logs, true fir (including balsam), nes (saw logs or veneer logs)"/>
    <x v="0"/>
    <n v="311551"/>
    <n v="2512"/>
  </r>
  <r>
    <x v="23"/>
    <x v="10"/>
    <s v="44032062 - Logs, true fir (including balsam), nes (saw logs or veneer logs)"/>
    <x v="7"/>
    <n v="683661"/>
    <n v="6096"/>
  </r>
  <r>
    <x v="23"/>
    <x v="10"/>
    <s v="44032062 - Logs, true fir (including balsam), nes (saw logs or veneer logs)"/>
    <x v="2"/>
    <n v="23020"/>
    <n v="361"/>
  </r>
  <r>
    <x v="23"/>
    <x v="10"/>
    <s v="44032070 - Logs, cedar, nes (saw logs or veneer logs)"/>
    <x v="15"/>
    <n v="6155"/>
    <n v="14"/>
  </r>
  <r>
    <x v="23"/>
    <x v="10"/>
    <s v="44032070 - Logs, cedar, nes (saw logs or veneer logs)"/>
    <x v="7"/>
    <n v="169900"/>
    <n v="1217"/>
  </r>
  <r>
    <x v="23"/>
    <x v="10"/>
    <s v="44032070 - Logs, cedar, nes (saw logs or veneer logs)"/>
    <x v="6"/>
    <n v="51871"/>
    <n v="188"/>
  </r>
  <r>
    <x v="23"/>
    <x v="10"/>
    <s v="44032070 - Logs, cedar, nes (saw logs or veneer logs)"/>
    <x v="2"/>
    <n v="429541"/>
    <n v="4960"/>
  </r>
  <r>
    <x v="23"/>
    <x v="10"/>
    <s v="44032080 - Logs, Douglas fir, nes (saw logs or veneer logs)"/>
    <x v="0"/>
    <n v="5337491"/>
    <n v="48426"/>
  </r>
  <r>
    <x v="23"/>
    <x v="10"/>
    <s v="44032080 - Logs, Douglas fir, nes (saw logs or veneer logs)"/>
    <x v="1"/>
    <n v="720545"/>
    <n v="6531"/>
  </r>
  <r>
    <x v="23"/>
    <x v="10"/>
    <s v="44032080 - Logs, Douglas fir, nes (saw logs or veneer logs)"/>
    <x v="7"/>
    <n v="549126"/>
    <n v="2791"/>
  </r>
  <r>
    <x v="23"/>
    <x v="10"/>
    <s v="44032080 - Logs, Douglas fir, nes (saw logs or veneer logs)"/>
    <x v="6"/>
    <n v="36287"/>
    <n v="195"/>
  </r>
  <r>
    <x v="23"/>
    <x v="10"/>
    <s v="44032080 - Logs, Douglas fir, nes (saw logs or veneer logs)"/>
    <x v="2"/>
    <n v="1615113"/>
    <n v="13828"/>
  </r>
  <r>
    <x v="23"/>
    <x v="10"/>
    <s v="44032090 - Logs, coniferous (softwood), nes (saw logs or veneer logs)"/>
    <x v="1"/>
    <n v="124520"/>
    <n v="924"/>
  </r>
  <r>
    <x v="23"/>
    <x v="10"/>
    <s v="44032090 - Logs, coniferous (softwood), nes (saw logs or veneer logs)"/>
    <x v="2"/>
    <n v="94766"/>
    <n v="1028"/>
  </r>
  <r>
    <x v="23"/>
    <x v="10"/>
    <s v="44039930 - Logs, maple, nes (saw logs or veneer logs)"/>
    <x v="2"/>
    <n v="5922"/>
    <n v="89"/>
  </r>
  <r>
    <x v="23"/>
    <x v="10"/>
    <s v="44039940 - Logs, poplar, aspen and cottonwood, nes (saw logs or veneer logs)"/>
    <x v="1"/>
    <n v="5026"/>
    <n v="61"/>
  </r>
  <r>
    <x v="23"/>
    <x v="10"/>
    <s v="44039990 - Logs, non-coniferous (hardwood) nes (saw logs or veneer logs)"/>
    <x v="2"/>
    <n v="648536"/>
    <n v="8613"/>
  </r>
  <r>
    <x v="23"/>
    <x v="11"/>
    <s v="44032031 - Logs for pulping (pulpwood) balsam, fir and spruce"/>
    <x v="1"/>
    <n v="110632"/>
    <n v="1031"/>
  </r>
  <r>
    <x v="23"/>
    <x v="11"/>
    <s v="44032031 - Logs for pulping (pulpwood) balsam, fir and spruce"/>
    <x v="7"/>
    <n v="36365"/>
    <n v="237"/>
  </r>
  <r>
    <x v="23"/>
    <x v="11"/>
    <s v="44032040 - Logs, spruce, nes (saw logs or veneer logs)"/>
    <x v="0"/>
    <n v="1515389"/>
    <n v="12706"/>
  </r>
  <r>
    <x v="23"/>
    <x v="11"/>
    <s v="44032040 - Logs, spruce, nes (saw logs or veneer logs)"/>
    <x v="1"/>
    <n v="1661101"/>
    <n v="12883"/>
  </r>
  <r>
    <x v="23"/>
    <x v="11"/>
    <s v="44032040 - Logs, spruce, nes (saw logs or veneer logs)"/>
    <x v="7"/>
    <n v="1082088"/>
    <n v="10227"/>
  </r>
  <r>
    <x v="23"/>
    <x v="11"/>
    <s v="44032040 - Logs, spruce, nes (saw logs or veneer logs)"/>
    <x v="6"/>
    <n v="79668"/>
    <n v="434"/>
  </r>
  <r>
    <x v="23"/>
    <x v="11"/>
    <s v="44032040 - Logs, spruce, nes (saw logs or veneer logs)"/>
    <x v="2"/>
    <n v="2906"/>
    <n v="47"/>
  </r>
  <r>
    <x v="23"/>
    <x v="11"/>
    <s v="44032050 - Logs, pine, nes (saw logs or veneer logs)"/>
    <x v="1"/>
    <n v="322815"/>
    <n v="4607"/>
  </r>
  <r>
    <x v="23"/>
    <x v="11"/>
    <s v="44032050 - Logs, pine, nes (saw logs or veneer logs)"/>
    <x v="2"/>
    <n v="29579"/>
    <n v="117"/>
  </r>
  <r>
    <x v="23"/>
    <x v="11"/>
    <s v="44032061 - Logs, hemlock, nes (saw logs or veneer logs)"/>
    <x v="0"/>
    <n v="938073"/>
    <n v="6369"/>
  </r>
  <r>
    <x v="23"/>
    <x v="11"/>
    <s v="44032061 - Logs, hemlock, nes (saw logs or veneer logs)"/>
    <x v="1"/>
    <n v="9745400"/>
    <n v="99270"/>
  </r>
  <r>
    <x v="23"/>
    <x v="11"/>
    <s v="44032061 - Logs, hemlock, nes (saw logs or veneer logs)"/>
    <x v="7"/>
    <n v="4702523"/>
    <n v="42453"/>
  </r>
  <r>
    <x v="23"/>
    <x v="11"/>
    <s v="44032061 - Logs, hemlock, nes (saw logs or veneer logs)"/>
    <x v="6"/>
    <n v="34092"/>
    <n v="509"/>
  </r>
  <r>
    <x v="23"/>
    <x v="11"/>
    <s v="44032061 - Logs, hemlock, nes (saw logs or veneer logs)"/>
    <x v="2"/>
    <n v="98343"/>
    <n v="1519"/>
  </r>
  <r>
    <x v="23"/>
    <x v="11"/>
    <s v="44032062 - Logs, true fir (including balsam), nes (saw logs or veneer logs)"/>
    <x v="0"/>
    <n v="329712"/>
    <n v="2370"/>
  </r>
  <r>
    <x v="23"/>
    <x v="11"/>
    <s v="44032062 - Logs, true fir (including balsam), nes (saw logs or veneer logs)"/>
    <x v="1"/>
    <n v="103141"/>
    <n v="1108"/>
  </r>
  <r>
    <x v="23"/>
    <x v="11"/>
    <s v="44032062 - Logs, true fir (including balsam), nes (saw logs or veneer logs)"/>
    <x v="7"/>
    <n v="1506999"/>
    <n v="20040"/>
  </r>
  <r>
    <x v="23"/>
    <x v="11"/>
    <s v="44032062 - Logs, true fir (including balsam), nes (saw logs or veneer logs)"/>
    <x v="2"/>
    <n v="85295"/>
    <n v="661"/>
  </r>
  <r>
    <x v="23"/>
    <x v="11"/>
    <s v="44032070 - Logs, cedar, nes (saw logs or veneer logs)"/>
    <x v="0"/>
    <n v="125714"/>
    <n v="1108"/>
  </r>
  <r>
    <x v="23"/>
    <x v="11"/>
    <s v="44032070 - Logs, cedar, nes (saw logs or veneer logs)"/>
    <x v="1"/>
    <n v="102379"/>
    <n v="245"/>
  </r>
  <r>
    <x v="23"/>
    <x v="11"/>
    <s v="44032070 - Logs, cedar, nes (saw logs or veneer logs)"/>
    <x v="7"/>
    <n v="183181"/>
    <n v="1173"/>
  </r>
  <r>
    <x v="23"/>
    <x v="11"/>
    <s v="44032070 - Logs, cedar, nes (saw logs or veneer logs)"/>
    <x v="6"/>
    <n v="289199"/>
    <n v="1345"/>
  </r>
  <r>
    <x v="23"/>
    <x v="11"/>
    <s v="44032070 - Logs, cedar, nes (saw logs or veneer logs)"/>
    <x v="2"/>
    <n v="310983"/>
    <n v="2303"/>
  </r>
  <r>
    <x v="23"/>
    <x v="11"/>
    <s v="44032080 - Logs, Douglas fir, nes (saw logs or veneer logs)"/>
    <x v="0"/>
    <n v="5762162"/>
    <n v="50773"/>
  </r>
  <r>
    <x v="23"/>
    <x v="11"/>
    <s v="44032080 - Logs, Douglas fir, nes (saw logs or veneer logs)"/>
    <x v="1"/>
    <n v="6114289"/>
    <n v="54407"/>
  </r>
  <r>
    <x v="23"/>
    <x v="11"/>
    <s v="44032080 - Logs, Douglas fir, nes (saw logs or veneer logs)"/>
    <x v="7"/>
    <n v="1102098"/>
    <n v="9919"/>
  </r>
  <r>
    <x v="23"/>
    <x v="11"/>
    <s v="44032080 - Logs, Douglas fir, nes (saw logs or veneer logs)"/>
    <x v="6"/>
    <n v="273889"/>
    <n v="798"/>
  </r>
  <r>
    <x v="23"/>
    <x v="11"/>
    <s v="44032080 - Logs, Douglas fir, nes (saw logs or veneer logs)"/>
    <x v="2"/>
    <n v="3426602"/>
    <n v="33528"/>
  </r>
  <r>
    <x v="23"/>
    <x v="11"/>
    <s v="44032090 - Logs, coniferous (softwood), nes (saw logs or veneer logs)"/>
    <x v="0"/>
    <n v="88718"/>
    <n v="655"/>
  </r>
  <r>
    <x v="23"/>
    <x v="11"/>
    <s v="44032090 - Logs, coniferous (softwood), nes (saw logs or veneer logs)"/>
    <x v="1"/>
    <n v="1944518"/>
    <n v="23742"/>
  </r>
  <r>
    <x v="23"/>
    <x v="11"/>
    <s v="44032090 - Logs, coniferous (softwood), nes (saw logs or veneer logs)"/>
    <x v="2"/>
    <n v="19441"/>
    <n v="247"/>
  </r>
  <r>
    <x v="23"/>
    <x v="11"/>
    <s v="44039911 - Logs for pulping (pulpwood) poplar, aspen and cottonwood"/>
    <x v="2"/>
    <n v="3720"/>
    <n v="129"/>
  </r>
  <r>
    <x v="23"/>
    <x v="11"/>
    <s v="44039930 - Logs, maple, nes (saw logs or veneer logs)"/>
    <x v="1"/>
    <n v="5684"/>
    <n v="52"/>
  </r>
  <r>
    <x v="23"/>
    <x v="11"/>
    <s v="44039930 - Logs, maple, nes (saw logs or veneer logs)"/>
    <x v="2"/>
    <n v="42030"/>
    <n v="586"/>
  </r>
  <r>
    <x v="23"/>
    <x v="11"/>
    <s v="44039990 - Logs, non-coniferous (hardwood) nes (saw logs or veneer logs)"/>
    <x v="2"/>
    <n v="592095"/>
    <n v="7545"/>
  </r>
  <r>
    <x v="24"/>
    <x v="0"/>
    <s v="44032031 - Logs for pulping (pulpwood) balsam, fir and spruce"/>
    <x v="1"/>
    <n v="98220"/>
    <n v="982"/>
  </r>
  <r>
    <x v="24"/>
    <x v="0"/>
    <s v="44032031 - Logs for pulping (pulpwood) balsam, fir and spruce"/>
    <x v="7"/>
    <n v="2527"/>
    <n v="17"/>
  </r>
  <r>
    <x v="24"/>
    <x v="0"/>
    <s v="44032040 - Logs, spruce, nes (saw logs or veneer logs)"/>
    <x v="0"/>
    <n v="529908"/>
    <n v="3124"/>
  </r>
  <r>
    <x v="24"/>
    <x v="0"/>
    <s v="44032040 - Logs, spruce, nes (saw logs or veneer logs)"/>
    <x v="1"/>
    <n v="362810"/>
    <n v="3385"/>
  </r>
  <r>
    <x v="24"/>
    <x v="0"/>
    <s v="44032040 - Logs, spruce, nes (saw logs or veneer logs)"/>
    <x v="7"/>
    <n v="284591"/>
    <n v="2805"/>
  </r>
  <r>
    <x v="24"/>
    <x v="0"/>
    <s v="44032040 - Logs, spruce, nes (saw logs or veneer logs)"/>
    <x v="6"/>
    <n v="134278"/>
    <n v="742"/>
  </r>
  <r>
    <x v="24"/>
    <x v="0"/>
    <s v="44032040 - Logs, spruce, nes (saw logs or veneer logs)"/>
    <x v="2"/>
    <n v="143746"/>
    <n v="332"/>
  </r>
  <r>
    <x v="24"/>
    <x v="0"/>
    <s v="44032050 - Logs, pine, nes (saw logs or veneer logs)"/>
    <x v="1"/>
    <n v="190"/>
    <n v="2"/>
  </r>
  <r>
    <x v="24"/>
    <x v="0"/>
    <s v="44032050 - Logs, pine, nes (saw logs or veneer logs)"/>
    <x v="2"/>
    <n v="38530"/>
    <n v="115"/>
  </r>
  <r>
    <x v="24"/>
    <x v="0"/>
    <s v="44032061 - Logs, hemlock, nes (saw logs or veneer logs)"/>
    <x v="0"/>
    <n v="1245922"/>
    <n v="9264"/>
  </r>
  <r>
    <x v="24"/>
    <x v="0"/>
    <s v="44032061 - Logs, hemlock, nes (saw logs or veneer logs)"/>
    <x v="1"/>
    <n v="13674017"/>
    <n v="132774"/>
  </r>
  <r>
    <x v="24"/>
    <x v="0"/>
    <s v="44032061 - Logs, hemlock, nes (saw logs or veneer logs)"/>
    <x v="7"/>
    <n v="1836410"/>
    <n v="21775"/>
  </r>
  <r>
    <x v="24"/>
    <x v="0"/>
    <s v="44032061 - Logs, hemlock, nes (saw logs or veneer logs)"/>
    <x v="6"/>
    <n v="89509"/>
    <n v="601"/>
  </r>
  <r>
    <x v="24"/>
    <x v="0"/>
    <s v="44032061 - Logs, hemlock, nes (saw logs or veneer logs)"/>
    <x v="2"/>
    <n v="199043"/>
    <n v="3148"/>
  </r>
  <r>
    <x v="24"/>
    <x v="0"/>
    <s v="44032062 - Logs, true fir (including balsam), nes (saw logs or veneer logs)"/>
    <x v="0"/>
    <n v="304882"/>
    <n v="2213"/>
  </r>
  <r>
    <x v="24"/>
    <x v="0"/>
    <s v="44032062 - Logs, true fir (including balsam), nes (saw logs or veneer logs)"/>
    <x v="1"/>
    <n v="665759"/>
    <n v="6802"/>
  </r>
  <r>
    <x v="24"/>
    <x v="0"/>
    <s v="44032062 - Logs, true fir (including balsam), nes (saw logs or veneer logs)"/>
    <x v="7"/>
    <n v="962048"/>
    <n v="9273"/>
  </r>
  <r>
    <x v="24"/>
    <x v="0"/>
    <s v="44032062 - Logs, true fir (including balsam), nes (saw logs or veneer logs)"/>
    <x v="2"/>
    <n v="23057"/>
    <n v="396"/>
  </r>
  <r>
    <x v="24"/>
    <x v="0"/>
    <s v="44032070 - Logs, cedar, nes (saw logs or veneer logs)"/>
    <x v="0"/>
    <n v="553707"/>
    <n v="3056"/>
  </r>
  <r>
    <x v="24"/>
    <x v="0"/>
    <s v="44032070 - Logs, cedar, nes (saw logs or veneer logs)"/>
    <x v="6"/>
    <n v="6252"/>
    <n v="14"/>
  </r>
  <r>
    <x v="24"/>
    <x v="0"/>
    <s v="44032070 - Logs, cedar, nes (saw logs or veneer logs)"/>
    <x v="2"/>
    <n v="291809"/>
    <n v="2849"/>
  </r>
  <r>
    <x v="24"/>
    <x v="0"/>
    <s v="44032080 - Logs, Douglas fir, nes (saw logs or veneer logs)"/>
    <x v="0"/>
    <n v="4398306"/>
    <n v="36402"/>
  </r>
  <r>
    <x v="24"/>
    <x v="0"/>
    <s v="44032080 - Logs, Douglas fir, nes (saw logs or veneer logs)"/>
    <x v="1"/>
    <n v="10103779"/>
    <n v="86087"/>
  </r>
  <r>
    <x v="24"/>
    <x v="0"/>
    <s v="44032080 - Logs, Douglas fir, nes (saw logs or veneer logs)"/>
    <x v="7"/>
    <n v="336426"/>
    <n v="2125"/>
  </r>
  <r>
    <x v="24"/>
    <x v="0"/>
    <s v="44032080 - Logs, Douglas fir, nes (saw logs or veneer logs)"/>
    <x v="6"/>
    <n v="142943"/>
    <n v="624"/>
  </r>
  <r>
    <x v="24"/>
    <x v="0"/>
    <s v="44032080 - Logs, Douglas fir, nes (saw logs or veneer logs)"/>
    <x v="2"/>
    <n v="2211814"/>
    <n v="24259"/>
  </r>
  <r>
    <x v="24"/>
    <x v="0"/>
    <s v="44032090 - Logs, coniferous (softwood), nes (saw logs or veneer logs)"/>
    <x v="2"/>
    <n v="34780"/>
    <n v="178"/>
  </r>
  <r>
    <x v="24"/>
    <x v="0"/>
    <s v="44039930 - Logs, maple, nes (saw logs or veneer logs)"/>
    <x v="1"/>
    <n v="15884"/>
    <n v="144"/>
  </r>
  <r>
    <x v="24"/>
    <x v="0"/>
    <s v="44039990 - Logs, non-coniferous (hardwood) nes (saw logs or veneer logs)"/>
    <x v="2"/>
    <n v="145866"/>
    <n v="1947"/>
  </r>
  <r>
    <x v="24"/>
    <x v="1"/>
    <s v="44032031 - Logs for pulping (pulpwood) balsam, fir and spruce"/>
    <x v="1"/>
    <n v="104660"/>
    <n v="1047"/>
  </r>
  <r>
    <x v="24"/>
    <x v="1"/>
    <s v="44032040 - Logs, spruce, nes (saw logs or veneer logs)"/>
    <x v="0"/>
    <n v="171871"/>
    <n v="941"/>
  </r>
  <r>
    <x v="24"/>
    <x v="1"/>
    <s v="44032040 - Logs, spruce, nes (saw logs or veneer logs)"/>
    <x v="1"/>
    <n v="975068"/>
    <n v="6628"/>
  </r>
  <r>
    <x v="24"/>
    <x v="1"/>
    <s v="44032040 - Logs, spruce, nes (saw logs or veneer logs)"/>
    <x v="7"/>
    <n v="1147236"/>
    <n v="13732"/>
  </r>
  <r>
    <x v="24"/>
    <x v="1"/>
    <s v="44032040 - Logs, spruce, nes (saw logs or veneer logs)"/>
    <x v="2"/>
    <n v="2052"/>
    <n v="40"/>
  </r>
  <r>
    <x v="24"/>
    <x v="1"/>
    <s v="44032050 - Logs, pine, nes (saw logs or veneer logs)"/>
    <x v="0"/>
    <n v="66058"/>
    <n v="575"/>
  </r>
  <r>
    <x v="24"/>
    <x v="1"/>
    <s v="44032050 - Logs, pine, nes (saw logs or veneer logs)"/>
    <x v="1"/>
    <n v="104860"/>
    <n v="1049"/>
  </r>
  <r>
    <x v="24"/>
    <x v="1"/>
    <s v="44032050 - Logs, pine, nes (saw logs or veneer logs)"/>
    <x v="2"/>
    <n v="32420"/>
    <n v="108"/>
  </r>
  <r>
    <x v="24"/>
    <x v="1"/>
    <s v="44032061 - Logs, hemlock, nes (saw logs or veneer logs)"/>
    <x v="0"/>
    <n v="719278"/>
    <n v="6148"/>
  </r>
  <r>
    <x v="24"/>
    <x v="1"/>
    <s v="44032061 - Logs, hemlock, nes (saw logs or veneer logs)"/>
    <x v="1"/>
    <n v="13282827"/>
    <n v="156080"/>
  </r>
  <r>
    <x v="24"/>
    <x v="1"/>
    <s v="44032061 - Logs, hemlock, nes (saw logs or veneer logs)"/>
    <x v="7"/>
    <n v="5257317"/>
    <n v="59614"/>
  </r>
  <r>
    <x v="24"/>
    <x v="1"/>
    <s v="44032061 - Logs, hemlock, nes (saw logs or veneer logs)"/>
    <x v="2"/>
    <n v="535489"/>
    <n v="11418"/>
  </r>
  <r>
    <x v="24"/>
    <x v="1"/>
    <s v="44032062 - Logs, true fir (including balsam), nes (saw logs or veneer logs)"/>
    <x v="0"/>
    <n v="805564"/>
    <n v="6102"/>
  </r>
  <r>
    <x v="24"/>
    <x v="1"/>
    <s v="44032062 - Logs, true fir (including balsam), nes (saw logs or veneer logs)"/>
    <x v="1"/>
    <n v="420282"/>
    <n v="5090"/>
  </r>
  <r>
    <x v="24"/>
    <x v="1"/>
    <s v="44032062 - Logs, true fir (including balsam), nes (saw logs or veneer logs)"/>
    <x v="7"/>
    <n v="523425"/>
    <n v="5237"/>
  </r>
  <r>
    <x v="24"/>
    <x v="1"/>
    <s v="44032062 - Logs, true fir (including balsam), nes (saw logs or veneer logs)"/>
    <x v="2"/>
    <n v="97155"/>
    <n v="2059"/>
  </r>
  <r>
    <x v="24"/>
    <x v="1"/>
    <s v="44032070 - Logs, cedar, nes (saw logs or veneer logs)"/>
    <x v="7"/>
    <n v="118532"/>
    <n v="790"/>
  </r>
  <r>
    <x v="24"/>
    <x v="1"/>
    <s v="44032070 - Logs, cedar, nes (saw logs or veneer logs)"/>
    <x v="6"/>
    <n v="218825"/>
    <n v="1093"/>
  </r>
  <r>
    <x v="24"/>
    <x v="1"/>
    <s v="44032070 - Logs, cedar, nes (saw logs or veneer logs)"/>
    <x v="2"/>
    <n v="427556"/>
    <n v="4221"/>
  </r>
  <r>
    <x v="24"/>
    <x v="1"/>
    <s v="44032080 - Logs, Douglas fir, nes (saw logs or veneer logs)"/>
    <x v="0"/>
    <n v="8371304"/>
    <n v="73572"/>
  </r>
  <r>
    <x v="24"/>
    <x v="1"/>
    <s v="44032080 - Logs, Douglas fir, nes (saw logs or veneer logs)"/>
    <x v="1"/>
    <n v="9474606"/>
    <n v="99388"/>
  </r>
  <r>
    <x v="24"/>
    <x v="1"/>
    <s v="44032080 - Logs, Douglas fir, nes (saw logs or veneer logs)"/>
    <x v="7"/>
    <n v="323198"/>
    <n v="3121"/>
  </r>
  <r>
    <x v="24"/>
    <x v="1"/>
    <s v="44032080 - Logs, Douglas fir, nes (saw logs or veneer logs)"/>
    <x v="6"/>
    <n v="170038"/>
    <n v="740"/>
  </r>
  <r>
    <x v="24"/>
    <x v="1"/>
    <s v="44032080 - Logs, Douglas fir, nes (saw logs or veneer logs)"/>
    <x v="2"/>
    <n v="1457544"/>
    <n v="21266"/>
  </r>
  <r>
    <x v="24"/>
    <x v="1"/>
    <s v="44032090 - Logs, coniferous (softwood), nes (saw logs or veneer logs)"/>
    <x v="1"/>
    <n v="39926"/>
    <n v="228"/>
  </r>
  <r>
    <x v="24"/>
    <x v="1"/>
    <s v="44032090 - Logs, coniferous (softwood), nes (saw logs or veneer logs)"/>
    <x v="2"/>
    <n v="42024"/>
    <n v="153"/>
  </r>
  <r>
    <x v="24"/>
    <x v="1"/>
    <s v="44039930 - Logs, maple, nes (saw logs or veneer logs)"/>
    <x v="1"/>
    <n v="5390"/>
    <n v="49"/>
  </r>
  <r>
    <x v="24"/>
    <x v="1"/>
    <s v="44039990 - Logs, non-coniferous (hardwood) nes (saw logs or veneer logs)"/>
    <x v="2"/>
    <n v="412971"/>
    <n v="5673"/>
  </r>
  <r>
    <x v="24"/>
    <x v="2"/>
    <s v="44032031 - Logs for pulping (pulpwood) balsam, fir and spruce"/>
    <x v="1"/>
    <n v="331161"/>
    <n v="3628"/>
  </r>
  <r>
    <x v="24"/>
    <x v="2"/>
    <s v="44032031 - Logs for pulping (pulpwood) balsam, fir and spruce"/>
    <x v="2"/>
    <n v="2983"/>
    <n v="20"/>
  </r>
  <r>
    <x v="24"/>
    <x v="2"/>
    <s v="44032039 - Logs for pulping (pulpwood) softwood, nes"/>
    <x v="1"/>
    <n v="2603886"/>
    <n v="12676"/>
  </r>
  <r>
    <x v="24"/>
    <x v="2"/>
    <s v="44032040 - Logs, spruce, nes (saw logs or veneer logs)"/>
    <x v="1"/>
    <n v="1409303"/>
    <n v="8291"/>
  </r>
  <r>
    <x v="24"/>
    <x v="2"/>
    <s v="44032040 - Logs, spruce, nes (saw logs or veneer logs)"/>
    <x v="7"/>
    <n v="261781"/>
    <n v="2385"/>
  </r>
  <r>
    <x v="24"/>
    <x v="2"/>
    <s v="44032040 - Logs, spruce, nes (saw logs or veneer logs)"/>
    <x v="6"/>
    <n v="28750"/>
    <n v="86"/>
  </r>
  <r>
    <x v="24"/>
    <x v="2"/>
    <s v="44032040 - Logs, spruce, nes (saw logs or veneer logs)"/>
    <x v="2"/>
    <n v="53493"/>
    <n v="371"/>
  </r>
  <r>
    <x v="24"/>
    <x v="2"/>
    <s v="44032050 - Logs, pine, nes (saw logs or veneer logs)"/>
    <x v="1"/>
    <n v="11930"/>
    <n v="119"/>
  </r>
  <r>
    <x v="24"/>
    <x v="2"/>
    <s v="44032061 - Logs, hemlock, nes (saw logs or veneer logs)"/>
    <x v="0"/>
    <n v="587149"/>
    <n v="4319"/>
  </r>
  <r>
    <x v="24"/>
    <x v="2"/>
    <s v="44032061 - Logs, hemlock, nes (saw logs or veneer logs)"/>
    <x v="1"/>
    <n v="7556102"/>
    <n v="78917"/>
  </r>
  <r>
    <x v="24"/>
    <x v="2"/>
    <s v="44032061 - Logs, hemlock, nes (saw logs or veneer logs)"/>
    <x v="7"/>
    <n v="9210570"/>
    <n v="85373"/>
  </r>
  <r>
    <x v="24"/>
    <x v="2"/>
    <s v="44032061 - Logs, hemlock, nes (saw logs or veneer logs)"/>
    <x v="2"/>
    <n v="498151"/>
    <n v="10154"/>
  </r>
  <r>
    <x v="24"/>
    <x v="2"/>
    <s v="44032062 - Logs, true fir (including balsam), nes (saw logs or veneer logs)"/>
    <x v="0"/>
    <n v="257902"/>
    <n v="1296"/>
  </r>
  <r>
    <x v="24"/>
    <x v="2"/>
    <s v="44032062 - Logs, true fir (including balsam), nes (saw logs or veneer logs)"/>
    <x v="1"/>
    <n v="121886"/>
    <n v="1295"/>
  </r>
  <r>
    <x v="24"/>
    <x v="2"/>
    <s v="44032062 - Logs, true fir (including balsam), nes (saw logs or veneer logs)"/>
    <x v="7"/>
    <n v="962703"/>
    <n v="9162"/>
  </r>
  <r>
    <x v="24"/>
    <x v="2"/>
    <s v="44032062 - Logs, true fir (including balsam), nes (saw logs or veneer logs)"/>
    <x v="2"/>
    <n v="44868"/>
    <n v="835"/>
  </r>
  <r>
    <x v="24"/>
    <x v="2"/>
    <s v="44032070 - Logs, cedar, nes (saw logs or veneer logs)"/>
    <x v="1"/>
    <n v="11309"/>
    <n v="82"/>
  </r>
  <r>
    <x v="24"/>
    <x v="2"/>
    <s v="44032070 - Logs, cedar, nes (saw logs or veneer logs)"/>
    <x v="7"/>
    <n v="226906"/>
    <n v="1512"/>
  </r>
  <r>
    <x v="24"/>
    <x v="2"/>
    <s v="44032070 - Logs, cedar, nes (saw logs or veneer logs)"/>
    <x v="6"/>
    <n v="287589"/>
    <n v="875"/>
  </r>
  <r>
    <x v="24"/>
    <x v="2"/>
    <s v="44032070 - Logs, cedar, nes (saw logs or veneer logs)"/>
    <x v="2"/>
    <n v="652182"/>
    <n v="7232"/>
  </r>
  <r>
    <x v="24"/>
    <x v="2"/>
    <s v="44032080 - Logs, Douglas fir, nes (saw logs or veneer logs)"/>
    <x v="0"/>
    <n v="5730627"/>
    <n v="38571"/>
  </r>
  <r>
    <x v="24"/>
    <x v="2"/>
    <s v="44032080 - Logs, Douglas fir, nes (saw logs or veneer logs)"/>
    <x v="1"/>
    <n v="14503577"/>
    <n v="136377"/>
  </r>
  <r>
    <x v="24"/>
    <x v="2"/>
    <s v="44032080 - Logs, Douglas fir, nes (saw logs or veneer logs)"/>
    <x v="7"/>
    <n v="1515052"/>
    <n v="12660"/>
  </r>
  <r>
    <x v="24"/>
    <x v="2"/>
    <s v="44032080 - Logs, Douglas fir, nes (saw logs or veneer logs)"/>
    <x v="6"/>
    <n v="117072"/>
    <n v="438"/>
  </r>
  <r>
    <x v="24"/>
    <x v="2"/>
    <s v="44032080 - Logs, Douglas fir, nes (saw logs or veneer logs)"/>
    <x v="2"/>
    <n v="4392522"/>
    <n v="44180"/>
  </r>
  <r>
    <x v="24"/>
    <x v="2"/>
    <s v="44032090 - Logs, coniferous (softwood), nes (saw logs or veneer logs)"/>
    <x v="1"/>
    <n v="2899305"/>
    <n v="11597"/>
  </r>
  <r>
    <x v="24"/>
    <x v="2"/>
    <s v="44032090 - Logs, coniferous (softwood), nes (saw logs or veneer logs)"/>
    <x v="2"/>
    <n v="29078"/>
    <n v="407"/>
  </r>
  <r>
    <x v="24"/>
    <x v="2"/>
    <s v="44039930 - Logs, maple, nes (saw logs or veneer logs)"/>
    <x v="1"/>
    <n v="16710"/>
    <n v="174"/>
  </r>
  <r>
    <x v="24"/>
    <x v="2"/>
    <s v="44039930 - Logs, maple, nes (saw logs or veneer logs)"/>
    <x v="2"/>
    <n v="22021"/>
    <n v="358"/>
  </r>
  <r>
    <x v="24"/>
    <x v="2"/>
    <s v="44039990 - Logs, non-coniferous (hardwood) nes (saw logs or veneer logs)"/>
    <x v="2"/>
    <n v="969745"/>
    <n v="12829"/>
  </r>
  <r>
    <x v="24"/>
    <x v="3"/>
    <s v="44032031 - Logs for pulping (pulpwood) balsam, fir and spruce"/>
    <x v="0"/>
    <n v="674682"/>
    <n v="5461"/>
  </r>
  <r>
    <x v="24"/>
    <x v="3"/>
    <s v="44032031 - Logs for pulping (pulpwood) balsam, fir and spruce"/>
    <x v="1"/>
    <n v="128142"/>
    <n v="1296"/>
  </r>
  <r>
    <x v="24"/>
    <x v="3"/>
    <s v="44032031 - Logs for pulping (pulpwood) balsam, fir and spruce"/>
    <x v="7"/>
    <n v="55250"/>
    <n v="374"/>
  </r>
  <r>
    <x v="24"/>
    <x v="3"/>
    <s v="44032040 - Logs, spruce, nes (saw logs or veneer logs)"/>
    <x v="0"/>
    <n v="1964161"/>
    <n v="12941"/>
  </r>
  <r>
    <x v="24"/>
    <x v="3"/>
    <s v="44032040 - Logs, spruce, nes (saw logs or veneer logs)"/>
    <x v="1"/>
    <n v="705412"/>
    <n v="8754"/>
  </r>
  <r>
    <x v="24"/>
    <x v="3"/>
    <s v="44032040 - Logs, spruce, nes (saw logs or veneer logs)"/>
    <x v="7"/>
    <n v="286463"/>
    <n v="2051"/>
  </r>
  <r>
    <x v="24"/>
    <x v="3"/>
    <s v="44032040 - Logs, spruce, nes (saw logs or veneer logs)"/>
    <x v="2"/>
    <n v="29191"/>
    <n v="160"/>
  </r>
  <r>
    <x v="24"/>
    <x v="3"/>
    <s v="44032050 - Logs, pine, nes (saw logs or veneer logs)"/>
    <x v="1"/>
    <n v="1024938"/>
    <n v="14603"/>
  </r>
  <r>
    <x v="24"/>
    <x v="3"/>
    <s v="44032061 - Logs, hemlock, nes (saw logs or veneer logs)"/>
    <x v="0"/>
    <n v="2064995"/>
    <n v="17891"/>
  </r>
  <r>
    <x v="24"/>
    <x v="3"/>
    <s v="44032061 - Logs, hemlock, nes (saw logs or veneer logs)"/>
    <x v="1"/>
    <n v="7624512"/>
    <n v="90991"/>
  </r>
  <r>
    <x v="24"/>
    <x v="3"/>
    <s v="44032061 - Logs, hemlock, nes (saw logs or veneer logs)"/>
    <x v="7"/>
    <n v="669898"/>
    <n v="7662"/>
  </r>
  <r>
    <x v="24"/>
    <x v="3"/>
    <s v="44032061 - Logs, hemlock, nes (saw logs or veneer logs)"/>
    <x v="2"/>
    <n v="743945"/>
    <n v="14843"/>
  </r>
  <r>
    <x v="24"/>
    <x v="3"/>
    <s v="44032062 - Logs, true fir (including balsam), nes (saw logs or veneer logs)"/>
    <x v="0"/>
    <n v="1303606"/>
    <n v="10548"/>
  </r>
  <r>
    <x v="24"/>
    <x v="3"/>
    <s v="44032062 - Logs, true fir (including balsam), nes (saw logs or veneer logs)"/>
    <x v="1"/>
    <n v="14591"/>
    <n v="146"/>
  </r>
  <r>
    <x v="24"/>
    <x v="3"/>
    <s v="44032062 - Logs, true fir (including balsam), nes (saw logs or veneer logs)"/>
    <x v="7"/>
    <n v="119644"/>
    <n v="1082"/>
  </r>
  <r>
    <x v="24"/>
    <x v="3"/>
    <s v="44032062 - Logs, true fir (including balsam), nes (saw logs or veneer logs)"/>
    <x v="2"/>
    <n v="77869"/>
    <n v="1504"/>
  </r>
  <r>
    <x v="24"/>
    <x v="3"/>
    <s v="44032070 - Logs, cedar, nes (saw logs or veneer logs)"/>
    <x v="0"/>
    <n v="106362"/>
    <n v="872"/>
  </r>
  <r>
    <x v="24"/>
    <x v="3"/>
    <s v="44032070 - Logs, cedar, nes (saw logs or veneer logs)"/>
    <x v="1"/>
    <n v="61244"/>
    <n v="216"/>
  </r>
  <r>
    <x v="24"/>
    <x v="3"/>
    <s v="44032070 - Logs, cedar, nes (saw logs or veneer logs)"/>
    <x v="2"/>
    <n v="648606"/>
    <n v="7713"/>
  </r>
  <r>
    <x v="24"/>
    <x v="3"/>
    <s v="44032080 - Logs, Douglas fir, nes (saw logs or veneer logs)"/>
    <x v="0"/>
    <n v="18781950"/>
    <n v="160274"/>
  </r>
  <r>
    <x v="24"/>
    <x v="3"/>
    <s v="44032080 - Logs, Douglas fir, nes (saw logs or veneer logs)"/>
    <x v="1"/>
    <n v="8119993"/>
    <n v="88534"/>
  </r>
  <r>
    <x v="24"/>
    <x v="3"/>
    <s v="44032080 - Logs, Douglas fir, nes (saw logs or veneer logs)"/>
    <x v="7"/>
    <n v="303178"/>
    <n v="2350"/>
  </r>
  <r>
    <x v="24"/>
    <x v="3"/>
    <s v="44032080 - Logs, Douglas fir, nes (saw logs or veneer logs)"/>
    <x v="2"/>
    <n v="2732901"/>
    <n v="37030"/>
  </r>
  <r>
    <x v="24"/>
    <x v="3"/>
    <s v="44032090 - Logs, coniferous (softwood), nes (saw logs or veneer logs)"/>
    <x v="2"/>
    <n v="14693"/>
    <n v="78"/>
  </r>
  <r>
    <x v="24"/>
    <x v="3"/>
    <s v="44039930 - Logs, maple, nes (saw logs or veneer logs)"/>
    <x v="7"/>
    <n v="2717"/>
    <n v="25"/>
  </r>
  <r>
    <x v="24"/>
    <x v="3"/>
    <s v="44039990 - Logs, non-coniferous (hardwood) nes (saw logs or veneer logs)"/>
    <x v="2"/>
    <n v="75712"/>
    <n v="1992"/>
  </r>
  <r>
    <x v="24"/>
    <x v="4"/>
    <s v="44032031 - Logs for pulping (pulpwood) balsam, fir and spruce"/>
    <x v="1"/>
    <n v="1183761"/>
    <n v="15063"/>
  </r>
  <r>
    <x v="24"/>
    <x v="4"/>
    <s v="44032031 - Logs for pulping (pulpwood) balsam, fir and spruce"/>
    <x v="7"/>
    <n v="178090"/>
    <n v="2373"/>
  </r>
  <r>
    <x v="24"/>
    <x v="4"/>
    <s v="44032040 - Logs, spruce, nes (saw logs or veneer logs)"/>
    <x v="0"/>
    <n v="126867"/>
    <n v="695"/>
  </r>
  <r>
    <x v="24"/>
    <x v="4"/>
    <s v="44032040 - Logs, spruce, nes (saw logs or veneer logs)"/>
    <x v="1"/>
    <n v="773245"/>
    <n v="7257"/>
  </r>
  <r>
    <x v="24"/>
    <x v="4"/>
    <s v="44032040 - Logs, spruce, nes (saw logs or veneer logs)"/>
    <x v="7"/>
    <n v="1385932"/>
    <n v="18558"/>
  </r>
  <r>
    <x v="24"/>
    <x v="4"/>
    <s v="44032040 - Logs, spruce, nes (saw logs or veneer logs)"/>
    <x v="2"/>
    <n v="41090"/>
    <n v="198"/>
  </r>
  <r>
    <x v="24"/>
    <x v="4"/>
    <s v="44032050 - Logs, pine, nes (saw logs or veneer logs)"/>
    <x v="2"/>
    <n v="21035"/>
    <n v="100"/>
  </r>
  <r>
    <x v="24"/>
    <x v="4"/>
    <s v="44032061 - Logs, hemlock, nes (saw logs or veneer logs)"/>
    <x v="0"/>
    <n v="137618"/>
    <n v="1230"/>
  </r>
  <r>
    <x v="24"/>
    <x v="4"/>
    <s v="44032061 - Logs, hemlock, nes (saw logs or veneer logs)"/>
    <x v="1"/>
    <n v="11908974"/>
    <n v="137160"/>
  </r>
  <r>
    <x v="24"/>
    <x v="4"/>
    <s v="44032061 - Logs, hemlock, nes (saw logs or veneer logs)"/>
    <x v="7"/>
    <n v="8695544"/>
    <n v="94117"/>
  </r>
  <r>
    <x v="24"/>
    <x v="4"/>
    <s v="44032061 - Logs, hemlock, nes (saw logs or veneer logs)"/>
    <x v="2"/>
    <n v="545799"/>
    <n v="10372"/>
  </r>
  <r>
    <x v="24"/>
    <x v="4"/>
    <s v="44032062 - Logs, true fir (including balsam), nes (saw logs or veneer logs)"/>
    <x v="0"/>
    <n v="188692"/>
    <n v="1574"/>
  </r>
  <r>
    <x v="24"/>
    <x v="4"/>
    <s v="44032062 - Logs, true fir (including balsam), nes (saw logs or veneer logs)"/>
    <x v="1"/>
    <n v="427735"/>
    <n v="5508"/>
  </r>
  <r>
    <x v="24"/>
    <x v="4"/>
    <s v="44032062 - Logs, true fir (including balsam), nes (saw logs or veneer logs)"/>
    <x v="7"/>
    <n v="1008625"/>
    <n v="11970"/>
  </r>
  <r>
    <x v="24"/>
    <x v="4"/>
    <s v="44032062 - Logs, true fir (including balsam), nes (saw logs or veneer logs)"/>
    <x v="2"/>
    <n v="56685"/>
    <n v="992"/>
  </r>
  <r>
    <x v="24"/>
    <x v="4"/>
    <s v="44032070 - Logs, cedar, nes (saw logs or veneer logs)"/>
    <x v="0"/>
    <n v="73516"/>
    <n v="634"/>
  </r>
  <r>
    <x v="24"/>
    <x v="4"/>
    <s v="44032070 - Logs, cedar, nes (saw logs or veneer logs)"/>
    <x v="7"/>
    <n v="318519"/>
    <n v="2046"/>
  </r>
  <r>
    <x v="24"/>
    <x v="4"/>
    <s v="44032070 - Logs, cedar, nes (saw logs or veneer logs)"/>
    <x v="6"/>
    <n v="92716"/>
    <n v="328"/>
  </r>
  <r>
    <x v="24"/>
    <x v="4"/>
    <s v="44032070 - Logs, cedar, nes (saw logs or veneer logs)"/>
    <x v="2"/>
    <n v="884986"/>
    <n v="9412"/>
  </r>
  <r>
    <x v="24"/>
    <x v="4"/>
    <s v="44032080 - Logs, Douglas fir, nes (saw logs or veneer logs)"/>
    <x v="0"/>
    <n v="5772082"/>
    <n v="49933"/>
  </r>
  <r>
    <x v="24"/>
    <x v="4"/>
    <s v="44032080 - Logs, Douglas fir, nes (saw logs or veneer logs)"/>
    <x v="1"/>
    <n v="2474845"/>
    <n v="28269"/>
  </r>
  <r>
    <x v="24"/>
    <x v="4"/>
    <s v="44032080 - Logs, Douglas fir, nes (saw logs or veneer logs)"/>
    <x v="7"/>
    <n v="2326740"/>
    <n v="20842"/>
  </r>
  <r>
    <x v="24"/>
    <x v="4"/>
    <s v="44032080 - Logs, Douglas fir, nes (saw logs or veneer logs)"/>
    <x v="2"/>
    <n v="4813962"/>
    <n v="61263"/>
  </r>
  <r>
    <x v="24"/>
    <x v="4"/>
    <s v="44032090 - Logs, coniferous (softwood), nes (saw logs or veneer logs)"/>
    <x v="2"/>
    <n v="2202"/>
    <n v="7"/>
  </r>
  <r>
    <x v="24"/>
    <x v="4"/>
    <s v="44039930 - Logs, maple, nes (saw logs or veneer logs)"/>
    <x v="2"/>
    <n v="69138"/>
    <n v="720"/>
  </r>
  <r>
    <x v="24"/>
    <x v="4"/>
    <s v="44039990 - Logs, non-coniferous (hardwood) nes (saw logs or veneer logs)"/>
    <x v="2"/>
    <n v="721117"/>
    <n v="9385"/>
  </r>
  <r>
    <x v="24"/>
    <x v="5"/>
    <s v="44032040 - Logs, spruce, nes (saw logs or veneer logs)"/>
    <x v="0"/>
    <n v="1080860"/>
    <n v="6897"/>
  </r>
  <r>
    <x v="24"/>
    <x v="5"/>
    <s v="44032040 - Logs, spruce, nes (saw logs or veneer logs)"/>
    <x v="1"/>
    <n v="439752"/>
    <n v="3220"/>
  </r>
  <r>
    <x v="24"/>
    <x v="5"/>
    <s v="44032040 - Logs, spruce, nes (saw logs or veneer logs)"/>
    <x v="7"/>
    <n v="887280"/>
    <n v="10472"/>
  </r>
  <r>
    <x v="24"/>
    <x v="5"/>
    <s v="44032040 - Logs, spruce, nes (saw logs or veneer logs)"/>
    <x v="2"/>
    <n v="3083"/>
    <n v="50"/>
  </r>
  <r>
    <x v="24"/>
    <x v="5"/>
    <s v="44032061 - Logs, hemlock, nes (saw logs or veneer logs)"/>
    <x v="0"/>
    <n v="518925"/>
    <n v="4342"/>
  </r>
  <r>
    <x v="24"/>
    <x v="5"/>
    <s v="44032061 - Logs, hemlock, nes (saw logs or veneer logs)"/>
    <x v="1"/>
    <n v="6978880"/>
    <n v="60081"/>
  </r>
  <r>
    <x v="24"/>
    <x v="5"/>
    <s v="44032061 - Logs, hemlock, nes (saw logs or veneer logs)"/>
    <x v="7"/>
    <n v="8220953"/>
    <n v="76852"/>
  </r>
  <r>
    <x v="24"/>
    <x v="5"/>
    <s v="44032061 - Logs, hemlock, nes (saw logs or veneer logs)"/>
    <x v="2"/>
    <n v="906281"/>
    <n v="17393"/>
  </r>
  <r>
    <x v="24"/>
    <x v="5"/>
    <s v="44032062 - Logs, true fir (including balsam), nes (saw logs or veneer logs)"/>
    <x v="0"/>
    <n v="678694"/>
    <n v="5212"/>
  </r>
  <r>
    <x v="24"/>
    <x v="5"/>
    <s v="44032062 - Logs, true fir (including balsam), nes (saw logs or veneer logs)"/>
    <x v="1"/>
    <n v="1373873"/>
    <n v="11950"/>
  </r>
  <r>
    <x v="24"/>
    <x v="5"/>
    <s v="44032062 - Logs, true fir (including balsam), nes (saw logs or veneer logs)"/>
    <x v="7"/>
    <n v="285714"/>
    <n v="2855"/>
  </r>
  <r>
    <x v="24"/>
    <x v="5"/>
    <s v="44032062 - Logs, true fir (including balsam), nes (saw logs or veneer logs)"/>
    <x v="2"/>
    <n v="37405"/>
    <n v="662"/>
  </r>
  <r>
    <x v="24"/>
    <x v="5"/>
    <s v="44032070 - Logs, cedar, nes (saw logs or veneer logs)"/>
    <x v="0"/>
    <n v="130575"/>
    <n v="537"/>
  </r>
  <r>
    <x v="24"/>
    <x v="5"/>
    <s v="44032070 - Logs, cedar, nes (saw logs or veneer logs)"/>
    <x v="7"/>
    <n v="143821"/>
    <n v="649"/>
  </r>
  <r>
    <x v="24"/>
    <x v="5"/>
    <s v="44032070 - Logs, cedar, nes (saw logs or veneer logs)"/>
    <x v="6"/>
    <n v="395441"/>
    <n v="1998"/>
  </r>
  <r>
    <x v="24"/>
    <x v="5"/>
    <s v="44032070 - Logs, cedar, nes (saw logs or veneer logs)"/>
    <x v="2"/>
    <n v="758899"/>
    <n v="7654"/>
  </r>
  <r>
    <x v="24"/>
    <x v="5"/>
    <s v="44032080 - Logs, Douglas fir, nes (saw logs or veneer logs)"/>
    <x v="0"/>
    <n v="13359373"/>
    <n v="111827"/>
  </r>
  <r>
    <x v="24"/>
    <x v="5"/>
    <s v="44032080 - Logs, Douglas fir, nes (saw logs or veneer logs)"/>
    <x v="1"/>
    <n v="12417189"/>
    <n v="110138"/>
  </r>
  <r>
    <x v="24"/>
    <x v="5"/>
    <s v="44032080 - Logs, Douglas fir, nes (saw logs or veneer logs)"/>
    <x v="7"/>
    <n v="1787825"/>
    <n v="15388"/>
  </r>
  <r>
    <x v="24"/>
    <x v="5"/>
    <s v="44032080 - Logs, Douglas fir, nes (saw logs or veneer logs)"/>
    <x v="2"/>
    <n v="3287947"/>
    <n v="43565"/>
  </r>
  <r>
    <x v="24"/>
    <x v="5"/>
    <s v="44032090 - Logs, coniferous (softwood), nes (saw logs or veneer logs)"/>
    <x v="1"/>
    <n v="2896980"/>
    <n v="11588"/>
  </r>
  <r>
    <x v="24"/>
    <x v="5"/>
    <s v="44032090 - Logs, coniferous (softwood), nes (saw logs or veneer logs)"/>
    <x v="2"/>
    <n v="8575"/>
    <n v="43"/>
  </r>
  <r>
    <x v="24"/>
    <x v="5"/>
    <s v="44039911 - Logs for pulping (pulpwood) poplar, aspen and cottonwood"/>
    <x v="1"/>
    <n v="11699"/>
    <n v="221"/>
  </r>
  <r>
    <x v="24"/>
    <x v="5"/>
    <s v="44039930 - Logs, maple, nes (saw logs or veneer logs)"/>
    <x v="1"/>
    <n v="2309"/>
    <n v="2"/>
  </r>
  <r>
    <x v="24"/>
    <x v="5"/>
    <s v="44039930 - Logs, maple, nes (saw logs or veneer logs)"/>
    <x v="2"/>
    <n v="47424"/>
    <n v="766"/>
  </r>
  <r>
    <x v="24"/>
    <x v="5"/>
    <s v="44039990 - Logs, non-coniferous (hardwood) nes (saw logs or veneer logs)"/>
    <x v="2"/>
    <n v="545286"/>
    <n v="7004"/>
  </r>
  <r>
    <x v="24"/>
    <x v="6"/>
    <s v="44032031 - Logs for pulping (pulpwood) balsam, fir and spruce"/>
    <x v="1"/>
    <n v="20560"/>
    <n v="206"/>
  </r>
  <r>
    <x v="24"/>
    <x v="6"/>
    <s v="44032031 - Logs for pulping (pulpwood) balsam, fir and spruce"/>
    <x v="7"/>
    <n v="19157"/>
    <n v="237"/>
  </r>
  <r>
    <x v="24"/>
    <x v="6"/>
    <s v="44032040 - Logs, spruce, nes (saw logs or veneer logs)"/>
    <x v="0"/>
    <n v="758835"/>
    <n v="4053"/>
  </r>
  <r>
    <x v="24"/>
    <x v="6"/>
    <s v="44032040 - Logs, spruce, nes (saw logs or veneer logs)"/>
    <x v="1"/>
    <n v="281686"/>
    <n v="3120"/>
  </r>
  <r>
    <x v="24"/>
    <x v="6"/>
    <s v="44032040 - Logs, spruce, nes (saw logs or veneer logs)"/>
    <x v="2"/>
    <n v="62672"/>
    <n v="337"/>
  </r>
  <r>
    <x v="24"/>
    <x v="6"/>
    <s v="44032050 - Logs, pine, nes (saw logs or veneer logs)"/>
    <x v="1"/>
    <n v="830"/>
    <n v="8"/>
  </r>
  <r>
    <x v="24"/>
    <x v="6"/>
    <s v="44032061 - Logs, hemlock, nes (saw logs or veneer logs)"/>
    <x v="0"/>
    <n v="576355"/>
    <n v="5424"/>
  </r>
  <r>
    <x v="24"/>
    <x v="6"/>
    <s v="44032061 - Logs, hemlock, nes (saw logs or veneer logs)"/>
    <x v="1"/>
    <n v="11007993"/>
    <n v="128950"/>
  </r>
  <r>
    <x v="24"/>
    <x v="6"/>
    <s v="44032061 - Logs, hemlock, nes (saw logs or veneer logs)"/>
    <x v="7"/>
    <n v="2955237"/>
    <n v="31545"/>
  </r>
  <r>
    <x v="24"/>
    <x v="6"/>
    <s v="44032061 - Logs, hemlock, nes (saw logs or veneer logs)"/>
    <x v="2"/>
    <n v="444289"/>
    <n v="9222"/>
  </r>
  <r>
    <x v="24"/>
    <x v="6"/>
    <s v="44032062 - Logs, true fir (including balsam), nes (saw logs or veneer logs)"/>
    <x v="0"/>
    <n v="359670"/>
    <n v="3326"/>
  </r>
  <r>
    <x v="24"/>
    <x v="6"/>
    <s v="44032062 - Logs, true fir (including balsam), nes (saw logs or veneer logs)"/>
    <x v="1"/>
    <n v="440378"/>
    <n v="5000"/>
  </r>
  <r>
    <x v="24"/>
    <x v="6"/>
    <s v="44032062 - Logs, true fir (including balsam), nes (saw logs or veneer logs)"/>
    <x v="7"/>
    <n v="165272"/>
    <n v="1739"/>
  </r>
  <r>
    <x v="24"/>
    <x v="6"/>
    <s v="44032062 - Logs, true fir (including balsam), nes (saw logs or veneer logs)"/>
    <x v="2"/>
    <n v="19178"/>
    <n v="382"/>
  </r>
  <r>
    <x v="24"/>
    <x v="6"/>
    <s v="44032070 - Logs, cedar, nes (saw logs or veneer logs)"/>
    <x v="0"/>
    <n v="73497"/>
    <n v="555"/>
  </r>
  <r>
    <x v="24"/>
    <x v="6"/>
    <s v="44032070 - Logs, cedar, nes (saw logs or veneer logs)"/>
    <x v="3"/>
    <n v="71977"/>
    <n v="121"/>
  </r>
  <r>
    <x v="24"/>
    <x v="6"/>
    <s v="44032070 - Logs, cedar, nes (saw logs or veneer logs)"/>
    <x v="2"/>
    <n v="1011351"/>
    <n v="10534"/>
  </r>
  <r>
    <x v="24"/>
    <x v="6"/>
    <s v="44032080 - Logs, Douglas fir, nes (saw logs or veneer logs)"/>
    <x v="0"/>
    <n v="13009244"/>
    <n v="118306"/>
  </r>
  <r>
    <x v="24"/>
    <x v="6"/>
    <s v="44032080 - Logs, Douglas fir, nes (saw logs or veneer logs)"/>
    <x v="1"/>
    <n v="4937159"/>
    <n v="55507"/>
  </r>
  <r>
    <x v="24"/>
    <x v="6"/>
    <s v="44032080 - Logs, Douglas fir, nes (saw logs or veneer logs)"/>
    <x v="7"/>
    <n v="351831"/>
    <n v="3404"/>
  </r>
  <r>
    <x v="24"/>
    <x v="6"/>
    <s v="44032080 - Logs, Douglas fir, nes (saw logs or veneer logs)"/>
    <x v="2"/>
    <n v="4442182"/>
    <n v="51965"/>
  </r>
  <r>
    <x v="24"/>
    <x v="6"/>
    <s v="44032090 - Logs, coniferous (softwood), nes (saw logs or veneer logs)"/>
    <x v="2"/>
    <n v="11909"/>
    <n v="49"/>
  </r>
  <r>
    <x v="24"/>
    <x v="6"/>
    <s v="44039930 - Logs, maple, nes (saw logs or veneer logs)"/>
    <x v="2"/>
    <n v="53128"/>
    <n v="839"/>
  </r>
  <r>
    <x v="24"/>
    <x v="6"/>
    <s v="44039940 - Logs, poplar, aspen and cottonwood, nes (saw logs or veneer logs)"/>
    <x v="1"/>
    <n v="9025"/>
    <n v="176"/>
  </r>
  <r>
    <x v="24"/>
    <x v="6"/>
    <s v="44039990 - Logs, non-coniferous (hardwood) nes (saw logs or veneer logs)"/>
    <x v="2"/>
    <n v="351789"/>
    <n v="4604"/>
  </r>
  <r>
    <x v="24"/>
    <x v="7"/>
    <s v="44032039 - Logs for pulping (pulpwood) softwood, nes"/>
    <x v="1"/>
    <n v="2361819"/>
    <n v="102710"/>
  </r>
  <r>
    <x v="24"/>
    <x v="7"/>
    <s v="44032040 - Logs, spruce, nes (saw logs or veneer logs)"/>
    <x v="0"/>
    <n v="509644"/>
    <n v="3587"/>
  </r>
  <r>
    <x v="24"/>
    <x v="7"/>
    <s v="44032040 - Logs, spruce, nes (saw logs or veneer logs)"/>
    <x v="1"/>
    <n v="412005"/>
    <n v="4326"/>
  </r>
  <r>
    <x v="24"/>
    <x v="7"/>
    <s v="44032040 - Logs, spruce, nes (saw logs or veneer logs)"/>
    <x v="7"/>
    <n v="1142941"/>
    <n v="12917"/>
  </r>
  <r>
    <x v="24"/>
    <x v="7"/>
    <s v="44032040 - Logs, spruce, nes (saw logs or veneer logs)"/>
    <x v="2"/>
    <n v="72196"/>
    <n v="324"/>
  </r>
  <r>
    <x v="24"/>
    <x v="7"/>
    <s v="44032050 - Logs, pine, nes (saw logs or veneer logs)"/>
    <x v="2"/>
    <n v="37470"/>
    <n v="177"/>
  </r>
  <r>
    <x v="24"/>
    <x v="7"/>
    <s v="44032061 - Logs, hemlock, nes (saw logs or veneer logs)"/>
    <x v="18"/>
    <n v="984"/>
    <n v="13"/>
  </r>
  <r>
    <x v="24"/>
    <x v="7"/>
    <s v="44032061 - Logs, hemlock, nes (saw logs or veneer logs)"/>
    <x v="0"/>
    <n v="228092"/>
    <n v="1812"/>
  </r>
  <r>
    <x v="24"/>
    <x v="7"/>
    <s v="44032061 - Logs, hemlock, nes (saw logs or veneer logs)"/>
    <x v="1"/>
    <n v="19029069"/>
    <n v="197217"/>
  </r>
  <r>
    <x v="24"/>
    <x v="7"/>
    <s v="44032061 - Logs, hemlock, nes (saw logs or veneer logs)"/>
    <x v="7"/>
    <n v="3677334"/>
    <n v="42573"/>
  </r>
  <r>
    <x v="24"/>
    <x v="7"/>
    <s v="44032061 - Logs, hemlock, nes (saw logs or veneer logs)"/>
    <x v="2"/>
    <n v="620741"/>
    <n v="11739"/>
  </r>
  <r>
    <x v="24"/>
    <x v="7"/>
    <s v="44032062 - Logs, true fir (including balsam), nes (saw logs or veneer logs)"/>
    <x v="0"/>
    <n v="169972"/>
    <n v="1487"/>
  </r>
  <r>
    <x v="24"/>
    <x v="7"/>
    <s v="44032062 - Logs, true fir (including balsam), nes (saw logs or veneer logs)"/>
    <x v="1"/>
    <n v="904808"/>
    <n v="10140"/>
  </r>
  <r>
    <x v="24"/>
    <x v="7"/>
    <s v="44032062 - Logs, true fir (including balsam), nes (saw logs or veneer logs)"/>
    <x v="7"/>
    <n v="1143422"/>
    <n v="12836"/>
  </r>
  <r>
    <x v="24"/>
    <x v="7"/>
    <s v="44032062 - Logs, true fir (including balsam), nes (saw logs or veneer logs)"/>
    <x v="2"/>
    <n v="40170"/>
    <n v="721"/>
  </r>
  <r>
    <x v="24"/>
    <x v="7"/>
    <s v="44032070 - Logs, cedar, nes (saw logs or veneer logs)"/>
    <x v="36"/>
    <n v="53598"/>
    <n v="124"/>
  </r>
  <r>
    <x v="24"/>
    <x v="7"/>
    <s v="44032070 - Logs, cedar, nes (saw logs or veneer logs)"/>
    <x v="0"/>
    <n v="40426"/>
    <n v="261"/>
  </r>
  <r>
    <x v="24"/>
    <x v="7"/>
    <s v="44032070 - Logs, cedar, nes (saw logs or veneer logs)"/>
    <x v="6"/>
    <n v="330023"/>
    <n v="836"/>
  </r>
  <r>
    <x v="24"/>
    <x v="7"/>
    <s v="44032070 - Logs, cedar, nes (saw logs or veneer logs)"/>
    <x v="2"/>
    <n v="412134"/>
    <n v="4877"/>
  </r>
  <r>
    <x v="24"/>
    <x v="7"/>
    <s v="44032080 - Logs, Douglas fir, nes (saw logs or veneer logs)"/>
    <x v="0"/>
    <n v="11926491"/>
    <n v="116760"/>
  </r>
  <r>
    <x v="24"/>
    <x v="7"/>
    <s v="44032080 - Logs, Douglas fir, nes (saw logs or veneer logs)"/>
    <x v="1"/>
    <n v="12785014"/>
    <n v="117270"/>
  </r>
  <r>
    <x v="24"/>
    <x v="7"/>
    <s v="44032080 - Logs, Douglas fir, nes (saw logs or veneer logs)"/>
    <x v="7"/>
    <n v="278566"/>
    <n v="3368"/>
  </r>
  <r>
    <x v="24"/>
    <x v="7"/>
    <s v="44032080 - Logs, Douglas fir, nes (saw logs or veneer logs)"/>
    <x v="6"/>
    <n v="85919"/>
    <n v="482"/>
  </r>
  <r>
    <x v="24"/>
    <x v="7"/>
    <s v="44032080 - Logs, Douglas fir, nes (saw logs or veneer logs)"/>
    <x v="2"/>
    <n v="3692260"/>
    <n v="40888"/>
  </r>
  <r>
    <x v="24"/>
    <x v="7"/>
    <s v="44039930 - Logs, maple, nes (saw logs or veneer logs)"/>
    <x v="2"/>
    <n v="4884"/>
    <n v="82"/>
  </r>
  <r>
    <x v="24"/>
    <x v="7"/>
    <s v="44039990 - Logs, non-coniferous (hardwood) nes (saw logs or veneer logs)"/>
    <x v="2"/>
    <n v="492898"/>
    <n v="6744"/>
  </r>
  <r>
    <x v="24"/>
    <x v="8"/>
    <s v="44032040 - Logs, spruce, nes (saw logs or veneer logs)"/>
    <x v="0"/>
    <n v="463706"/>
    <n v="2320"/>
  </r>
  <r>
    <x v="24"/>
    <x v="8"/>
    <s v="44032040 - Logs, spruce, nes (saw logs or veneer logs)"/>
    <x v="1"/>
    <n v="2503460"/>
    <n v="28415"/>
  </r>
  <r>
    <x v="24"/>
    <x v="8"/>
    <s v="44032040 - Logs, spruce, nes (saw logs or veneer logs)"/>
    <x v="7"/>
    <n v="42295"/>
    <n v="414"/>
  </r>
  <r>
    <x v="24"/>
    <x v="8"/>
    <s v="44032040 - Logs, spruce, nes (saw logs or veneer logs)"/>
    <x v="2"/>
    <n v="9457"/>
    <n v="52"/>
  </r>
  <r>
    <x v="24"/>
    <x v="8"/>
    <s v="44032050 - Logs, pine, nes (saw logs or veneer logs)"/>
    <x v="2"/>
    <n v="35278"/>
    <n v="158"/>
  </r>
  <r>
    <x v="24"/>
    <x v="8"/>
    <s v="44032061 - Logs, hemlock, nes (saw logs or veneer logs)"/>
    <x v="0"/>
    <n v="675530"/>
    <n v="4726"/>
  </r>
  <r>
    <x v="24"/>
    <x v="8"/>
    <s v="44032061 - Logs, hemlock, nes (saw logs or veneer logs)"/>
    <x v="1"/>
    <n v="11750814"/>
    <n v="132046"/>
  </r>
  <r>
    <x v="24"/>
    <x v="8"/>
    <s v="44032061 - Logs, hemlock, nes (saw logs or veneer logs)"/>
    <x v="7"/>
    <n v="1313909"/>
    <n v="15662"/>
  </r>
  <r>
    <x v="24"/>
    <x v="8"/>
    <s v="44032061 - Logs, hemlock, nes (saw logs or veneer logs)"/>
    <x v="6"/>
    <n v="53286"/>
    <n v="565"/>
  </r>
  <r>
    <x v="24"/>
    <x v="8"/>
    <s v="44032061 - Logs, hemlock, nes (saw logs or veneer logs)"/>
    <x v="2"/>
    <n v="304836"/>
    <n v="6237"/>
  </r>
  <r>
    <x v="24"/>
    <x v="8"/>
    <s v="44032062 - Logs, true fir (including balsam), nes (saw logs or veneer logs)"/>
    <x v="0"/>
    <n v="577783"/>
    <n v="5124"/>
  </r>
  <r>
    <x v="24"/>
    <x v="8"/>
    <s v="44032062 - Logs, true fir (including balsam), nes (saw logs or veneer logs)"/>
    <x v="1"/>
    <n v="398715"/>
    <n v="4663"/>
  </r>
  <r>
    <x v="24"/>
    <x v="8"/>
    <s v="44032062 - Logs, true fir (including balsam), nes (saw logs or veneer logs)"/>
    <x v="7"/>
    <n v="332103"/>
    <n v="3331"/>
  </r>
  <r>
    <x v="24"/>
    <x v="8"/>
    <s v="44032062 - Logs, true fir (including balsam), nes (saw logs or veneer logs)"/>
    <x v="2"/>
    <n v="40393"/>
    <n v="790"/>
  </r>
  <r>
    <x v="24"/>
    <x v="8"/>
    <s v="44032070 - Logs, cedar, nes (saw logs or veneer logs)"/>
    <x v="25"/>
    <n v="124080"/>
    <n v="577"/>
  </r>
  <r>
    <x v="24"/>
    <x v="8"/>
    <s v="44032070 - Logs, cedar, nes (saw logs or veneer logs)"/>
    <x v="0"/>
    <n v="250044"/>
    <n v="1613"/>
  </r>
  <r>
    <x v="24"/>
    <x v="8"/>
    <s v="44032070 - Logs, cedar, nes (saw logs or veneer logs)"/>
    <x v="2"/>
    <n v="612379"/>
    <n v="5264"/>
  </r>
  <r>
    <x v="24"/>
    <x v="8"/>
    <s v="44032080 - Logs, Douglas fir, nes (saw logs or veneer logs)"/>
    <x v="0"/>
    <n v="7861475"/>
    <n v="68848"/>
  </r>
  <r>
    <x v="24"/>
    <x v="8"/>
    <s v="44032080 - Logs, Douglas fir, nes (saw logs or veneer logs)"/>
    <x v="1"/>
    <n v="6945518"/>
    <n v="67609"/>
  </r>
  <r>
    <x v="24"/>
    <x v="8"/>
    <s v="44032080 - Logs, Douglas fir, nes (saw logs or veneer logs)"/>
    <x v="7"/>
    <n v="164133"/>
    <n v="1257"/>
  </r>
  <r>
    <x v="24"/>
    <x v="8"/>
    <s v="44032080 - Logs, Douglas fir, nes (saw logs or veneer logs)"/>
    <x v="6"/>
    <n v="28629"/>
    <n v="198"/>
  </r>
  <r>
    <x v="24"/>
    <x v="8"/>
    <s v="44032080 - Logs, Douglas fir, nes (saw logs or veneer logs)"/>
    <x v="2"/>
    <n v="3129150"/>
    <n v="37208"/>
  </r>
  <r>
    <x v="24"/>
    <x v="8"/>
    <s v="44032090 - Logs, coniferous (softwood), nes (saw logs or veneer logs)"/>
    <x v="2"/>
    <n v="23347"/>
    <n v="114"/>
  </r>
  <r>
    <x v="24"/>
    <x v="8"/>
    <s v="44039930 - Logs, maple, nes (saw logs or veneer logs)"/>
    <x v="2"/>
    <n v="58888"/>
    <n v="814"/>
  </r>
  <r>
    <x v="24"/>
    <x v="8"/>
    <s v="44039990 - Logs, non-coniferous (hardwood) nes (saw logs or veneer logs)"/>
    <x v="2"/>
    <n v="338332"/>
    <n v="4781"/>
  </r>
  <r>
    <x v="24"/>
    <x v="9"/>
    <s v="44032040 - Logs, spruce, nes (saw logs or veneer logs)"/>
    <x v="1"/>
    <n v="2165861"/>
    <n v="20798"/>
  </r>
  <r>
    <x v="24"/>
    <x v="9"/>
    <s v="44032040 - Logs, spruce, nes (saw logs or veneer logs)"/>
    <x v="7"/>
    <n v="997473"/>
    <n v="8367"/>
  </r>
  <r>
    <x v="24"/>
    <x v="9"/>
    <s v="44032040 - Logs, spruce, nes (saw logs or veneer logs)"/>
    <x v="6"/>
    <n v="342000"/>
    <n v="909"/>
  </r>
  <r>
    <x v="24"/>
    <x v="9"/>
    <s v="44032040 - Logs, spruce, nes (saw logs or veneer logs)"/>
    <x v="2"/>
    <n v="43855"/>
    <n v="112"/>
  </r>
  <r>
    <x v="24"/>
    <x v="9"/>
    <s v="44032050 - Logs, pine, nes (saw logs or veneer logs)"/>
    <x v="1"/>
    <n v="774049"/>
    <n v="12844"/>
  </r>
  <r>
    <x v="24"/>
    <x v="9"/>
    <s v="44032050 - Logs, pine, nes (saw logs or veneer logs)"/>
    <x v="2"/>
    <n v="22880"/>
    <n v="114"/>
  </r>
  <r>
    <x v="24"/>
    <x v="9"/>
    <s v="44032061 - Logs, hemlock, nes (saw logs or veneer logs)"/>
    <x v="15"/>
    <n v="633025"/>
    <n v="7594"/>
  </r>
  <r>
    <x v="24"/>
    <x v="9"/>
    <s v="44032061 - Logs, hemlock, nes (saw logs or veneer logs)"/>
    <x v="0"/>
    <n v="559788"/>
    <n v="5168"/>
  </r>
  <r>
    <x v="24"/>
    <x v="9"/>
    <s v="44032061 - Logs, hemlock, nes (saw logs or veneer logs)"/>
    <x v="1"/>
    <n v="9034077"/>
    <n v="85389"/>
  </r>
  <r>
    <x v="24"/>
    <x v="9"/>
    <s v="44032061 - Logs, hemlock, nes (saw logs or veneer logs)"/>
    <x v="7"/>
    <n v="8707773"/>
    <n v="82665"/>
  </r>
  <r>
    <x v="24"/>
    <x v="9"/>
    <s v="44032061 - Logs, hemlock, nes (saw logs or veneer logs)"/>
    <x v="2"/>
    <n v="216619"/>
    <n v="3609"/>
  </r>
  <r>
    <x v="24"/>
    <x v="9"/>
    <s v="44032062 - Logs, true fir (including balsam), nes (saw logs or veneer logs)"/>
    <x v="0"/>
    <n v="388804"/>
    <n v="3477"/>
  </r>
  <r>
    <x v="24"/>
    <x v="9"/>
    <s v="44032062 - Logs, true fir (including balsam), nes (saw logs or veneer logs)"/>
    <x v="1"/>
    <n v="124719"/>
    <n v="1291"/>
  </r>
  <r>
    <x v="24"/>
    <x v="9"/>
    <s v="44032062 - Logs, true fir (including balsam), nes (saw logs or veneer logs)"/>
    <x v="7"/>
    <n v="733412"/>
    <n v="7335"/>
  </r>
  <r>
    <x v="24"/>
    <x v="9"/>
    <s v="44032062 - Logs, true fir (including balsam), nes (saw logs or veneer logs)"/>
    <x v="2"/>
    <n v="8471"/>
    <n v="137"/>
  </r>
  <r>
    <x v="24"/>
    <x v="9"/>
    <s v="44032070 - Logs, cedar, nes (saw logs or veneer logs)"/>
    <x v="0"/>
    <n v="205730"/>
    <n v="1671"/>
  </r>
  <r>
    <x v="24"/>
    <x v="9"/>
    <s v="44032070 - Logs, cedar, nes (saw logs or veneer logs)"/>
    <x v="7"/>
    <n v="660711"/>
    <n v="3166"/>
  </r>
  <r>
    <x v="24"/>
    <x v="9"/>
    <s v="44032070 - Logs, cedar, nes (saw logs or veneer logs)"/>
    <x v="2"/>
    <n v="548100"/>
    <n v="5735"/>
  </r>
  <r>
    <x v="24"/>
    <x v="9"/>
    <s v="44032080 - Logs, Douglas fir, nes (saw logs or veneer logs)"/>
    <x v="0"/>
    <n v="17215429"/>
    <n v="157217"/>
  </r>
  <r>
    <x v="24"/>
    <x v="9"/>
    <s v="44032080 - Logs, Douglas fir, nes (saw logs or veneer logs)"/>
    <x v="1"/>
    <n v="8829218"/>
    <n v="84153"/>
  </r>
  <r>
    <x v="24"/>
    <x v="9"/>
    <s v="44032080 - Logs, Douglas fir, nes (saw logs or veneer logs)"/>
    <x v="7"/>
    <n v="1306648"/>
    <n v="9733"/>
  </r>
  <r>
    <x v="24"/>
    <x v="9"/>
    <s v="44032080 - Logs, Douglas fir, nes (saw logs or veneer logs)"/>
    <x v="2"/>
    <n v="1969140"/>
    <n v="14160"/>
  </r>
  <r>
    <x v="24"/>
    <x v="9"/>
    <s v="44032090 - Logs, coniferous (softwood), nes (saw logs or veneer logs)"/>
    <x v="1"/>
    <n v="1339545"/>
    <n v="5358"/>
  </r>
  <r>
    <x v="24"/>
    <x v="9"/>
    <s v="44032090 - Logs, coniferous (softwood), nes (saw logs or veneer logs)"/>
    <x v="2"/>
    <n v="27835"/>
    <n v="126"/>
  </r>
  <r>
    <x v="24"/>
    <x v="9"/>
    <s v="44039930 - Logs, maple, nes (saw logs or veneer logs)"/>
    <x v="1"/>
    <n v="19646"/>
    <n v="187"/>
  </r>
  <r>
    <x v="24"/>
    <x v="9"/>
    <s v="44039930 - Logs, maple, nes (saw logs or veneer logs)"/>
    <x v="7"/>
    <n v="5400"/>
    <n v="45"/>
  </r>
  <r>
    <x v="24"/>
    <x v="9"/>
    <s v="44039930 - Logs, maple, nes (saw logs or veneer logs)"/>
    <x v="2"/>
    <n v="54260"/>
    <n v="935"/>
  </r>
  <r>
    <x v="24"/>
    <x v="9"/>
    <s v="44039940 - Logs, poplar, aspen and cottonwood, nes (saw logs or veneer logs)"/>
    <x v="1"/>
    <n v="692736"/>
    <n v="11174"/>
  </r>
  <r>
    <x v="24"/>
    <x v="9"/>
    <s v="44039990 - Logs, non-coniferous (hardwood) nes (saw logs or veneer logs)"/>
    <x v="2"/>
    <n v="202283"/>
    <n v="2731"/>
  </r>
  <r>
    <x v="24"/>
    <x v="10"/>
    <s v="44032040 - Logs, spruce, nes (saw logs or veneer logs)"/>
    <x v="0"/>
    <n v="175365"/>
    <n v="978"/>
  </r>
  <r>
    <x v="24"/>
    <x v="10"/>
    <s v="44032040 - Logs, spruce, nes (saw logs or veneer logs)"/>
    <x v="1"/>
    <n v="359238"/>
    <n v="3461"/>
  </r>
  <r>
    <x v="24"/>
    <x v="10"/>
    <s v="44032040 - Logs, spruce, nes (saw logs or veneer logs)"/>
    <x v="7"/>
    <n v="563671"/>
    <n v="4817"/>
  </r>
  <r>
    <x v="24"/>
    <x v="10"/>
    <s v="44032040 - Logs, spruce, nes (saw logs or veneer logs)"/>
    <x v="6"/>
    <n v="146500"/>
    <n v="838"/>
  </r>
  <r>
    <x v="24"/>
    <x v="10"/>
    <s v="44032040 - Logs, spruce, nes (saw logs or veneer logs)"/>
    <x v="2"/>
    <n v="40494"/>
    <n v="96"/>
  </r>
  <r>
    <x v="24"/>
    <x v="10"/>
    <s v="44032050 - Logs, pine, nes (saw logs or veneer logs)"/>
    <x v="1"/>
    <n v="21425"/>
    <n v="310"/>
  </r>
  <r>
    <x v="24"/>
    <x v="10"/>
    <s v="44032050 - Logs, pine, nes (saw logs or veneer logs)"/>
    <x v="2"/>
    <n v="9657"/>
    <n v="17"/>
  </r>
  <r>
    <x v="24"/>
    <x v="10"/>
    <s v="44032061 - Logs, hemlock, nes (saw logs or veneer logs)"/>
    <x v="0"/>
    <n v="431646"/>
    <n v="3382"/>
  </r>
  <r>
    <x v="24"/>
    <x v="10"/>
    <s v="44032061 - Logs, hemlock, nes (saw logs or veneer logs)"/>
    <x v="1"/>
    <n v="11613180"/>
    <n v="123902"/>
  </r>
  <r>
    <x v="24"/>
    <x v="10"/>
    <s v="44032061 - Logs, hemlock, nes (saw logs or veneer logs)"/>
    <x v="7"/>
    <n v="4646774"/>
    <n v="43732"/>
  </r>
  <r>
    <x v="24"/>
    <x v="10"/>
    <s v="44032061 - Logs, hemlock, nes (saw logs or veneer logs)"/>
    <x v="2"/>
    <n v="71443"/>
    <n v="1492"/>
  </r>
  <r>
    <x v="24"/>
    <x v="10"/>
    <s v="44032062 - Logs, true fir (including balsam), nes (saw logs or veneer logs)"/>
    <x v="0"/>
    <n v="35289"/>
    <n v="543"/>
  </r>
  <r>
    <x v="24"/>
    <x v="10"/>
    <s v="44032062 - Logs, true fir (including balsam), nes (saw logs or veneer logs)"/>
    <x v="1"/>
    <n v="1170522"/>
    <n v="9086"/>
  </r>
  <r>
    <x v="24"/>
    <x v="10"/>
    <s v="44032062 - Logs, true fir (including balsam), nes (saw logs or veneer logs)"/>
    <x v="7"/>
    <n v="954842"/>
    <n v="9275"/>
  </r>
  <r>
    <x v="24"/>
    <x v="10"/>
    <s v="44032062 - Logs, true fir (including balsam), nes (saw logs or veneer logs)"/>
    <x v="2"/>
    <n v="25833"/>
    <n v="539"/>
  </r>
  <r>
    <x v="24"/>
    <x v="10"/>
    <s v="44032070 - Logs, cedar, nes (saw logs or veneer logs)"/>
    <x v="6"/>
    <n v="286208"/>
    <n v="1393"/>
  </r>
  <r>
    <x v="24"/>
    <x v="10"/>
    <s v="44032070 - Logs, cedar, nes (saw logs or veneer logs)"/>
    <x v="2"/>
    <n v="60163"/>
    <n v="846"/>
  </r>
  <r>
    <x v="24"/>
    <x v="10"/>
    <s v="44032080 - Logs, Douglas fir, nes (saw logs or veneer logs)"/>
    <x v="0"/>
    <n v="7499430"/>
    <n v="70173"/>
  </r>
  <r>
    <x v="24"/>
    <x v="10"/>
    <s v="44032080 - Logs, Douglas fir, nes (saw logs or veneer logs)"/>
    <x v="1"/>
    <n v="6991400"/>
    <n v="69214"/>
  </r>
  <r>
    <x v="24"/>
    <x v="10"/>
    <s v="44032080 - Logs, Douglas fir, nes (saw logs or veneer logs)"/>
    <x v="7"/>
    <n v="507598"/>
    <n v="3941"/>
  </r>
  <r>
    <x v="24"/>
    <x v="10"/>
    <s v="44032080 - Logs, Douglas fir, nes (saw logs or veneer logs)"/>
    <x v="6"/>
    <n v="73640"/>
    <n v="220"/>
  </r>
  <r>
    <x v="24"/>
    <x v="10"/>
    <s v="44032080 - Logs, Douglas fir, nes (saw logs or veneer logs)"/>
    <x v="2"/>
    <n v="1157470"/>
    <n v="11888"/>
  </r>
  <r>
    <x v="24"/>
    <x v="10"/>
    <s v="44032090 - Logs, coniferous (softwood), nes (saw logs or veneer logs)"/>
    <x v="0"/>
    <n v="38505"/>
    <n v="321"/>
  </r>
  <r>
    <x v="24"/>
    <x v="10"/>
    <s v="44032090 - Logs, coniferous (softwood), nes (saw logs or veneer logs)"/>
    <x v="1"/>
    <n v="2477381"/>
    <n v="9910"/>
  </r>
  <r>
    <x v="24"/>
    <x v="10"/>
    <s v="44032090 - Logs, coniferous (softwood), nes (saw logs or veneer logs)"/>
    <x v="2"/>
    <n v="26018"/>
    <n v="144"/>
  </r>
  <r>
    <x v="24"/>
    <x v="10"/>
    <s v="44039930 - Logs, maple, nes (saw logs or veneer logs)"/>
    <x v="6"/>
    <n v="20739"/>
    <n v="19"/>
  </r>
  <r>
    <x v="24"/>
    <x v="10"/>
    <s v="44039930 - Logs, maple, nes (saw logs or veneer logs)"/>
    <x v="2"/>
    <n v="19212"/>
    <n v="328"/>
  </r>
  <r>
    <x v="24"/>
    <x v="10"/>
    <s v="44039940 - Logs, poplar, aspen and cottonwood, nes (saw logs or veneer logs)"/>
    <x v="1"/>
    <n v="26197"/>
    <n v="316"/>
  </r>
  <r>
    <x v="24"/>
    <x v="10"/>
    <s v="44039990 - Logs, non-coniferous (hardwood) nes (saw logs or veneer logs)"/>
    <x v="2"/>
    <n v="361284"/>
    <n v="4914"/>
  </r>
  <r>
    <x v="24"/>
    <x v="11"/>
    <s v="44032031 - Logs for pulping (pulpwood) balsam, fir and spruce"/>
    <x v="1"/>
    <n v="44736"/>
    <n v="560"/>
  </r>
  <r>
    <x v="24"/>
    <x v="11"/>
    <s v="44032040 - Logs, spruce, nes (saw logs or veneer logs)"/>
    <x v="0"/>
    <n v="298373"/>
    <n v="1721"/>
  </r>
  <r>
    <x v="24"/>
    <x v="11"/>
    <s v="44032040 - Logs, spruce, nes (saw logs or veneer logs)"/>
    <x v="1"/>
    <n v="2697807"/>
    <n v="11926"/>
  </r>
  <r>
    <x v="24"/>
    <x v="11"/>
    <s v="44032040 - Logs, spruce, nes (saw logs or veneer logs)"/>
    <x v="7"/>
    <n v="693643"/>
    <n v="6784"/>
  </r>
  <r>
    <x v="24"/>
    <x v="11"/>
    <s v="44032040 - Logs, spruce, nes (saw logs or veneer logs)"/>
    <x v="2"/>
    <n v="104221"/>
    <n v="185"/>
  </r>
  <r>
    <x v="24"/>
    <x v="11"/>
    <s v="44032050 - Logs, pine, nes (saw logs or veneer logs)"/>
    <x v="1"/>
    <n v="53533"/>
    <n v="638"/>
  </r>
  <r>
    <x v="24"/>
    <x v="11"/>
    <s v="44032050 - Logs, pine, nes (saw logs or veneer logs)"/>
    <x v="7"/>
    <n v="6073"/>
    <n v="57"/>
  </r>
  <r>
    <x v="24"/>
    <x v="11"/>
    <s v="44032061 - Logs, hemlock, nes (saw logs or veneer logs)"/>
    <x v="0"/>
    <n v="54751"/>
    <n v="491"/>
  </r>
  <r>
    <x v="24"/>
    <x v="11"/>
    <s v="44032061 - Logs, hemlock, nes (saw logs or veneer logs)"/>
    <x v="1"/>
    <n v="13762210"/>
    <n v="136251"/>
  </r>
  <r>
    <x v="24"/>
    <x v="11"/>
    <s v="44032061 - Logs, hemlock, nes (saw logs or veneer logs)"/>
    <x v="7"/>
    <n v="5853779"/>
    <n v="58911"/>
  </r>
  <r>
    <x v="24"/>
    <x v="11"/>
    <s v="44032061 - Logs, hemlock, nes (saw logs or veneer logs)"/>
    <x v="2"/>
    <n v="472596"/>
    <n v="2490"/>
  </r>
  <r>
    <x v="24"/>
    <x v="11"/>
    <s v="44032062 - Logs, true fir (including balsam), nes (saw logs or veneer logs)"/>
    <x v="0"/>
    <n v="630594"/>
    <n v="5445"/>
  </r>
  <r>
    <x v="24"/>
    <x v="11"/>
    <s v="44032062 - Logs, true fir (including balsam), nes (saw logs or veneer logs)"/>
    <x v="1"/>
    <n v="756094"/>
    <n v="7073"/>
  </r>
  <r>
    <x v="24"/>
    <x v="11"/>
    <s v="44032062 - Logs, true fir (including balsam), nes (saw logs or veneer logs)"/>
    <x v="7"/>
    <n v="961197"/>
    <n v="9529"/>
  </r>
  <r>
    <x v="24"/>
    <x v="11"/>
    <s v="44032062 - Logs, true fir (including balsam), nes (saw logs or veneer logs)"/>
    <x v="2"/>
    <n v="30493"/>
    <n v="451"/>
  </r>
  <r>
    <x v="24"/>
    <x v="11"/>
    <s v="44032070 - Logs, cedar, nes (saw logs or veneer logs)"/>
    <x v="0"/>
    <n v="120863"/>
    <n v="775"/>
  </r>
  <r>
    <x v="24"/>
    <x v="11"/>
    <s v="44032070 - Logs, cedar, nes (saw logs or veneer logs)"/>
    <x v="7"/>
    <n v="142493"/>
    <n v="950"/>
  </r>
  <r>
    <x v="24"/>
    <x v="11"/>
    <s v="44032070 - Logs, cedar, nes (saw logs or veneer logs)"/>
    <x v="2"/>
    <n v="301088"/>
    <n v="2576"/>
  </r>
  <r>
    <x v="24"/>
    <x v="11"/>
    <s v="44032080 - Logs, Douglas fir, nes (saw logs or veneer logs)"/>
    <x v="0"/>
    <n v="11326367"/>
    <n v="97164"/>
  </r>
  <r>
    <x v="24"/>
    <x v="11"/>
    <s v="44032080 - Logs, Douglas fir, nes (saw logs or veneer logs)"/>
    <x v="1"/>
    <n v="9078159"/>
    <n v="84973"/>
  </r>
  <r>
    <x v="24"/>
    <x v="11"/>
    <s v="44032080 - Logs, Douglas fir, nes (saw logs or veneer logs)"/>
    <x v="7"/>
    <n v="986132"/>
    <n v="8892"/>
  </r>
  <r>
    <x v="24"/>
    <x v="11"/>
    <s v="44032080 - Logs, Douglas fir, nes (saw logs or veneer logs)"/>
    <x v="6"/>
    <n v="216757"/>
    <n v="1077"/>
  </r>
  <r>
    <x v="24"/>
    <x v="11"/>
    <s v="44032080 - Logs, Douglas fir, nes (saw logs or veneer logs)"/>
    <x v="2"/>
    <n v="1310093"/>
    <n v="11774"/>
  </r>
  <r>
    <x v="24"/>
    <x v="11"/>
    <s v="44032090 - Logs, coniferous (softwood), nes (saw logs or veneer logs)"/>
    <x v="2"/>
    <n v="3848"/>
    <n v="54"/>
  </r>
  <r>
    <x v="24"/>
    <x v="11"/>
    <s v="44039990 - Logs, non-coniferous (hardwood) nes (saw logs or veneer logs)"/>
    <x v="2"/>
    <n v="170821"/>
    <n v="2356"/>
  </r>
  <r>
    <x v="25"/>
    <x v="0"/>
    <s v="44032040 - Logs, spruce, nes (saw logs or veneer logs)"/>
    <x v="0"/>
    <n v="209924"/>
    <n v="738"/>
  </r>
  <r>
    <x v="25"/>
    <x v="0"/>
    <s v="44032040 - Logs, spruce, nes (saw logs or veneer logs)"/>
    <x v="1"/>
    <n v="1950790"/>
    <n v="11973"/>
  </r>
  <r>
    <x v="25"/>
    <x v="0"/>
    <s v="44032040 - Logs, spruce, nes (saw logs or veneer logs)"/>
    <x v="7"/>
    <n v="27418"/>
    <n v="256"/>
  </r>
  <r>
    <x v="25"/>
    <x v="0"/>
    <s v="44032040 - Logs, spruce, nes (saw logs or veneer logs)"/>
    <x v="6"/>
    <n v="618909"/>
    <n v="1570"/>
  </r>
  <r>
    <x v="25"/>
    <x v="0"/>
    <s v="44032040 - Logs, spruce, nes (saw logs or veneer logs)"/>
    <x v="2"/>
    <n v="102104"/>
    <n v="325"/>
  </r>
  <r>
    <x v="25"/>
    <x v="0"/>
    <s v="44032050 - Logs, pine, nes (saw logs or veneer logs)"/>
    <x v="7"/>
    <n v="9089"/>
    <n v="85"/>
  </r>
  <r>
    <x v="25"/>
    <x v="0"/>
    <s v="44032050 - Logs, pine, nes (saw logs or veneer logs)"/>
    <x v="2"/>
    <n v="8287"/>
    <n v="35"/>
  </r>
  <r>
    <x v="25"/>
    <x v="0"/>
    <s v="44032061 - Logs, hemlock, nes (saw logs or veneer logs)"/>
    <x v="0"/>
    <n v="407886"/>
    <n v="3204"/>
  </r>
  <r>
    <x v="25"/>
    <x v="0"/>
    <s v="44032061 - Logs, hemlock, nes (saw logs or veneer logs)"/>
    <x v="1"/>
    <n v="9684308"/>
    <n v="98641"/>
  </r>
  <r>
    <x v="25"/>
    <x v="0"/>
    <s v="44032061 - Logs, hemlock, nes (saw logs or veneer logs)"/>
    <x v="7"/>
    <n v="3603527"/>
    <n v="29040"/>
  </r>
  <r>
    <x v="25"/>
    <x v="0"/>
    <s v="44032061 - Logs, hemlock, nes (saw logs or veneer logs)"/>
    <x v="6"/>
    <n v="77355"/>
    <n v="669"/>
  </r>
  <r>
    <x v="25"/>
    <x v="0"/>
    <s v="44032061 - Logs, hemlock, nes (saw logs or veneer logs)"/>
    <x v="2"/>
    <n v="725684"/>
    <n v="12766"/>
  </r>
  <r>
    <x v="25"/>
    <x v="0"/>
    <s v="44032062 - Logs, true fir (including balsam), nes (saw logs or veneer logs)"/>
    <x v="0"/>
    <n v="566725"/>
    <n v="4612"/>
  </r>
  <r>
    <x v="25"/>
    <x v="0"/>
    <s v="44032062 - Logs, true fir (including balsam), nes (saw logs or veneer logs)"/>
    <x v="1"/>
    <n v="64864"/>
    <n v="673"/>
  </r>
  <r>
    <x v="25"/>
    <x v="0"/>
    <s v="44032062 - Logs, true fir (including balsam), nes (saw logs or veneer logs)"/>
    <x v="7"/>
    <n v="669319"/>
    <n v="5220"/>
  </r>
  <r>
    <x v="25"/>
    <x v="0"/>
    <s v="44032062 - Logs, true fir (including balsam), nes (saw logs or veneer logs)"/>
    <x v="2"/>
    <n v="206009"/>
    <n v="3766"/>
  </r>
  <r>
    <x v="25"/>
    <x v="0"/>
    <s v="44032070 - Logs, cedar, nes (saw logs or veneer logs)"/>
    <x v="0"/>
    <n v="528746"/>
    <n v="3470"/>
  </r>
  <r>
    <x v="25"/>
    <x v="0"/>
    <s v="44032070 - Logs, cedar, nes (saw logs or veneer logs)"/>
    <x v="7"/>
    <n v="599169"/>
    <n v="2456"/>
  </r>
  <r>
    <x v="25"/>
    <x v="0"/>
    <s v="44032070 - Logs, cedar, nes (saw logs or veneer logs)"/>
    <x v="6"/>
    <n v="62769"/>
    <n v="199"/>
  </r>
  <r>
    <x v="25"/>
    <x v="0"/>
    <s v="44032070 - Logs, cedar, nes (saw logs or veneer logs)"/>
    <x v="2"/>
    <n v="513853"/>
    <n v="4541"/>
  </r>
  <r>
    <x v="25"/>
    <x v="0"/>
    <s v="44032080 - Logs, Douglas fir, nes (saw logs or veneer logs)"/>
    <x v="0"/>
    <n v="12489268"/>
    <n v="118745"/>
  </r>
  <r>
    <x v="25"/>
    <x v="0"/>
    <s v="44032080 - Logs, Douglas fir, nes (saw logs or veneer logs)"/>
    <x v="1"/>
    <n v="3563594"/>
    <n v="31601"/>
  </r>
  <r>
    <x v="25"/>
    <x v="0"/>
    <s v="44032080 - Logs, Douglas fir, nes (saw logs or veneer logs)"/>
    <x v="7"/>
    <n v="209615"/>
    <n v="1635"/>
  </r>
  <r>
    <x v="25"/>
    <x v="0"/>
    <s v="44032080 - Logs, Douglas fir, nes (saw logs or veneer logs)"/>
    <x v="6"/>
    <n v="28513"/>
    <n v="103"/>
  </r>
  <r>
    <x v="25"/>
    <x v="0"/>
    <s v="44032080 - Logs, Douglas fir, nes (saw logs or veneer logs)"/>
    <x v="2"/>
    <n v="3234389"/>
    <n v="30587"/>
  </r>
  <r>
    <x v="25"/>
    <x v="0"/>
    <s v="44032090 - Logs, coniferous (softwood), nes (saw logs or veneer logs)"/>
    <x v="7"/>
    <n v="33096"/>
    <n v="315"/>
  </r>
  <r>
    <x v="25"/>
    <x v="0"/>
    <s v="44032090 - Logs, coniferous (softwood), nes (saw logs or veneer logs)"/>
    <x v="2"/>
    <n v="18573"/>
    <n v="133"/>
  </r>
  <r>
    <x v="25"/>
    <x v="0"/>
    <s v="44039911 - Logs for pulping (pulpwood) poplar, aspen and cottonwood"/>
    <x v="1"/>
    <n v="1248"/>
    <n v="25"/>
  </r>
  <r>
    <x v="25"/>
    <x v="0"/>
    <s v="44039940 - Logs, poplar, aspen and cottonwood, nes (saw logs or veneer logs)"/>
    <x v="1"/>
    <n v="63512"/>
    <n v="659"/>
  </r>
  <r>
    <x v="25"/>
    <x v="0"/>
    <s v="44039990 - Logs, non-coniferous (hardwood) nes (saw logs or veneer logs)"/>
    <x v="2"/>
    <n v="31837"/>
    <n v="446"/>
  </r>
  <r>
    <x v="25"/>
    <x v="1"/>
    <s v="44032040 - Logs, spruce, nes (saw logs or veneer logs)"/>
    <x v="0"/>
    <n v="367039"/>
    <n v="2821"/>
  </r>
  <r>
    <x v="25"/>
    <x v="1"/>
    <s v="44032040 - Logs, spruce, nes (saw logs or veneer logs)"/>
    <x v="1"/>
    <n v="3961587"/>
    <n v="38434"/>
  </r>
  <r>
    <x v="25"/>
    <x v="1"/>
    <s v="44032040 - Logs, spruce, nes (saw logs or veneer logs)"/>
    <x v="7"/>
    <n v="1658186"/>
    <n v="16893"/>
  </r>
  <r>
    <x v="25"/>
    <x v="1"/>
    <s v="44032040 - Logs, spruce, nes (saw logs or veneer logs)"/>
    <x v="6"/>
    <n v="444344"/>
    <n v="1030"/>
  </r>
  <r>
    <x v="25"/>
    <x v="1"/>
    <s v="44032040 - Logs, spruce, nes (saw logs or veneer logs)"/>
    <x v="2"/>
    <n v="16958"/>
    <n v="98"/>
  </r>
  <r>
    <x v="25"/>
    <x v="1"/>
    <s v="44032050 - Logs, pine, nes (saw logs or veneer logs)"/>
    <x v="1"/>
    <n v="189349"/>
    <n v="2652"/>
  </r>
  <r>
    <x v="25"/>
    <x v="1"/>
    <s v="44032050 - Logs, pine, nes (saw logs or veneer logs)"/>
    <x v="2"/>
    <n v="11278"/>
    <n v="52"/>
  </r>
  <r>
    <x v="25"/>
    <x v="1"/>
    <s v="44032061 - Logs, hemlock, nes (saw logs or veneer logs)"/>
    <x v="0"/>
    <n v="587258"/>
    <n v="4775"/>
  </r>
  <r>
    <x v="25"/>
    <x v="1"/>
    <s v="44032061 - Logs, hemlock, nes (saw logs or veneer logs)"/>
    <x v="1"/>
    <n v="15833849"/>
    <n v="153843"/>
  </r>
  <r>
    <x v="25"/>
    <x v="1"/>
    <s v="44032061 - Logs, hemlock, nes (saw logs or veneer logs)"/>
    <x v="7"/>
    <n v="5252664"/>
    <n v="44939"/>
  </r>
  <r>
    <x v="25"/>
    <x v="1"/>
    <s v="44032061 - Logs, hemlock, nes (saw logs or veneer logs)"/>
    <x v="2"/>
    <n v="453006"/>
    <n v="7554"/>
  </r>
  <r>
    <x v="25"/>
    <x v="1"/>
    <s v="44032062 - Logs, true fir (including balsam), nes (saw logs or veneer logs)"/>
    <x v="0"/>
    <n v="1147207"/>
    <n v="9961"/>
  </r>
  <r>
    <x v="25"/>
    <x v="1"/>
    <s v="44032062 - Logs, true fir (including balsam), nes (saw logs or veneer logs)"/>
    <x v="1"/>
    <n v="736671"/>
    <n v="6167"/>
  </r>
  <r>
    <x v="25"/>
    <x v="1"/>
    <s v="44032062 - Logs, true fir (including balsam), nes (saw logs or veneer logs)"/>
    <x v="7"/>
    <n v="666945"/>
    <n v="5228"/>
  </r>
  <r>
    <x v="25"/>
    <x v="1"/>
    <s v="44032062 - Logs, true fir (including balsam), nes (saw logs or veneer logs)"/>
    <x v="2"/>
    <n v="44879"/>
    <n v="744"/>
  </r>
  <r>
    <x v="25"/>
    <x v="1"/>
    <s v="44032070 - Logs, cedar, nes (saw logs or veneer logs)"/>
    <x v="0"/>
    <n v="1119137"/>
    <n v="2769"/>
  </r>
  <r>
    <x v="25"/>
    <x v="1"/>
    <s v="44032070 - Logs, cedar, nes (saw logs or veneer logs)"/>
    <x v="7"/>
    <n v="672852"/>
    <n v="3248"/>
  </r>
  <r>
    <x v="25"/>
    <x v="1"/>
    <s v="44032070 - Logs, cedar, nes (saw logs or veneer logs)"/>
    <x v="6"/>
    <n v="171651"/>
    <n v="982"/>
  </r>
  <r>
    <x v="25"/>
    <x v="1"/>
    <s v="44032070 - Logs, cedar, nes (saw logs or veneer logs)"/>
    <x v="2"/>
    <n v="258887"/>
    <n v="3029"/>
  </r>
  <r>
    <x v="25"/>
    <x v="1"/>
    <s v="44032080 - Logs, Douglas fir, nes (saw logs or veneer logs)"/>
    <x v="0"/>
    <n v="16920693"/>
    <n v="142609"/>
  </r>
  <r>
    <x v="25"/>
    <x v="1"/>
    <s v="44032080 - Logs, Douglas fir, nes (saw logs or veneer logs)"/>
    <x v="1"/>
    <n v="10447219"/>
    <n v="85008"/>
  </r>
  <r>
    <x v="25"/>
    <x v="1"/>
    <s v="44032080 - Logs, Douglas fir, nes (saw logs or veneer logs)"/>
    <x v="7"/>
    <n v="1183459"/>
    <n v="8101"/>
  </r>
  <r>
    <x v="25"/>
    <x v="1"/>
    <s v="44032080 - Logs, Douglas fir, nes (saw logs or veneer logs)"/>
    <x v="6"/>
    <n v="136100"/>
    <n v="664"/>
  </r>
  <r>
    <x v="25"/>
    <x v="1"/>
    <s v="44032080 - Logs, Douglas fir, nes (saw logs or veneer logs)"/>
    <x v="2"/>
    <n v="1391869"/>
    <n v="11060"/>
  </r>
  <r>
    <x v="25"/>
    <x v="1"/>
    <s v="44032090 - Logs, coniferous (softwood), nes (saw logs or veneer logs)"/>
    <x v="0"/>
    <n v="25542"/>
    <n v="177"/>
  </r>
  <r>
    <x v="25"/>
    <x v="1"/>
    <s v="44032090 - Logs, coniferous (softwood), nes (saw logs or veneer logs)"/>
    <x v="1"/>
    <n v="3619151"/>
    <n v="18594"/>
  </r>
  <r>
    <x v="25"/>
    <x v="1"/>
    <s v="44039100 - Logs, Oak (Quercus spp)"/>
    <x v="53"/>
    <n v="31896"/>
    <n v="34"/>
  </r>
  <r>
    <x v="25"/>
    <x v="1"/>
    <s v="44039930 - Logs, maple, nes (saw logs or veneer logs)"/>
    <x v="1"/>
    <n v="46621"/>
    <n v="284"/>
  </r>
  <r>
    <x v="25"/>
    <x v="1"/>
    <s v="44039930 - Logs, maple, nes (saw logs or veneer logs)"/>
    <x v="7"/>
    <n v="12628"/>
    <n v="114"/>
  </r>
  <r>
    <x v="25"/>
    <x v="1"/>
    <s v="44039940 - Logs, poplar, aspen and cottonwood, nes (saw logs or veneer logs)"/>
    <x v="1"/>
    <n v="48434"/>
    <n v="654"/>
  </r>
  <r>
    <x v="25"/>
    <x v="1"/>
    <s v="44039990 - Logs, non-coniferous (hardwood) nes (saw logs or veneer logs)"/>
    <x v="2"/>
    <n v="76550"/>
    <n v="657"/>
  </r>
  <r>
    <x v="25"/>
    <x v="2"/>
    <s v="44032031 - Logs for pulping (pulpwood) balsam, fir and spruce"/>
    <x v="1"/>
    <n v="22224"/>
    <n v="278"/>
  </r>
  <r>
    <x v="25"/>
    <x v="2"/>
    <s v="44032040 - Logs, spruce, nes (saw logs or veneer logs)"/>
    <x v="0"/>
    <n v="1069308"/>
    <n v="7739"/>
  </r>
  <r>
    <x v="25"/>
    <x v="2"/>
    <s v="44032040 - Logs, spruce, nes (saw logs or veneer logs)"/>
    <x v="1"/>
    <n v="2907154"/>
    <n v="30600"/>
  </r>
  <r>
    <x v="25"/>
    <x v="2"/>
    <s v="44032040 - Logs, spruce, nes (saw logs or veneer logs)"/>
    <x v="7"/>
    <n v="723705"/>
    <n v="6024"/>
  </r>
  <r>
    <x v="25"/>
    <x v="2"/>
    <s v="44032040 - Logs, spruce, nes (saw logs or veneer logs)"/>
    <x v="6"/>
    <n v="1678404"/>
    <n v="4192"/>
  </r>
  <r>
    <x v="25"/>
    <x v="2"/>
    <s v="44032040 - Logs, spruce, nes (saw logs or veneer logs)"/>
    <x v="2"/>
    <n v="12057"/>
    <n v="104"/>
  </r>
  <r>
    <x v="25"/>
    <x v="2"/>
    <s v="44032050 - Logs, pine, nes (saw logs or veneer logs)"/>
    <x v="0"/>
    <n v="23639"/>
    <n v="276"/>
  </r>
  <r>
    <x v="25"/>
    <x v="2"/>
    <s v="44032050 - Logs, pine, nes (saw logs or veneer logs)"/>
    <x v="1"/>
    <n v="626153"/>
    <n v="5291"/>
  </r>
  <r>
    <x v="25"/>
    <x v="2"/>
    <s v="44032050 - Logs, pine, nes (saw logs or veneer logs)"/>
    <x v="2"/>
    <n v="9740"/>
    <n v="40"/>
  </r>
  <r>
    <x v="25"/>
    <x v="2"/>
    <s v="44032061 - Logs, hemlock, nes (saw logs or veneer logs)"/>
    <x v="15"/>
    <n v="21900"/>
    <n v="212"/>
  </r>
  <r>
    <x v="25"/>
    <x v="2"/>
    <s v="44032061 - Logs, hemlock, nes (saw logs or veneer logs)"/>
    <x v="0"/>
    <n v="497984"/>
    <n v="4280"/>
  </r>
  <r>
    <x v="25"/>
    <x v="2"/>
    <s v="44032061 - Logs, hemlock, nes (saw logs or veneer logs)"/>
    <x v="1"/>
    <n v="12613993"/>
    <n v="115167"/>
  </r>
  <r>
    <x v="25"/>
    <x v="2"/>
    <s v="44032061 - Logs, hemlock, nes (saw logs or veneer logs)"/>
    <x v="7"/>
    <n v="4561088"/>
    <n v="34328"/>
  </r>
  <r>
    <x v="25"/>
    <x v="2"/>
    <s v="44032061 - Logs, hemlock, nes (saw logs or veneer logs)"/>
    <x v="2"/>
    <n v="1059235"/>
    <n v="17681"/>
  </r>
  <r>
    <x v="25"/>
    <x v="2"/>
    <s v="44032062 - Logs, true fir (including balsam), nes (saw logs or veneer logs)"/>
    <x v="0"/>
    <n v="393673"/>
    <n v="3383"/>
  </r>
  <r>
    <x v="25"/>
    <x v="2"/>
    <s v="44032062 - Logs, true fir (including balsam), nes (saw logs or veneer logs)"/>
    <x v="1"/>
    <n v="195068"/>
    <n v="1937"/>
  </r>
  <r>
    <x v="25"/>
    <x v="2"/>
    <s v="44032062 - Logs, true fir (including balsam), nes (saw logs or veneer logs)"/>
    <x v="7"/>
    <n v="631590"/>
    <n v="5580"/>
  </r>
  <r>
    <x v="25"/>
    <x v="2"/>
    <s v="44032062 - Logs, true fir (including balsam), nes (saw logs or veneer logs)"/>
    <x v="2"/>
    <n v="85739"/>
    <n v="1469"/>
  </r>
  <r>
    <x v="25"/>
    <x v="2"/>
    <s v="44032070 - Logs, cedar, nes (saw logs or veneer logs)"/>
    <x v="0"/>
    <n v="720735"/>
    <n v="4678"/>
  </r>
  <r>
    <x v="25"/>
    <x v="2"/>
    <s v="44032070 - Logs, cedar, nes (saw logs or veneer logs)"/>
    <x v="7"/>
    <n v="198319"/>
    <n v="606"/>
  </r>
  <r>
    <x v="25"/>
    <x v="2"/>
    <s v="44032070 - Logs, cedar, nes (saw logs or veneer logs)"/>
    <x v="6"/>
    <n v="173482"/>
    <n v="751"/>
  </r>
  <r>
    <x v="25"/>
    <x v="2"/>
    <s v="44032070 - Logs, cedar, nes (saw logs or veneer logs)"/>
    <x v="2"/>
    <n v="296884"/>
    <n v="3173"/>
  </r>
  <r>
    <x v="25"/>
    <x v="2"/>
    <s v="44032080 - Logs, Douglas fir, nes (saw logs or veneer logs)"/>
    <x v="9"/>
    <n v="21336"/>
    <n v="41"/>
  </r>
  <r>
    <x v="25"/>
    <x v="2"/>
    <s v="44032080 - Logs, Douglas fir, nes (saw logs or veneer logs)"/>
    <x v="0"/>
    <n v="10890830"/>
    <n v="101980"/>
  </r>
  <r>
    <x v="25"/>
    <x v="2"/>
    <s v="44032080 - Logs, Douglas fir, nes (saw logs or veneer logs)"/>
    <x v="1"/>
    <n v="9263512"/>
    <n v="67003"/>
  </r>
  <r>
    <x v="25"/>
    <x v="2"/>
    <s v="44032080 - Logs, Douglas fir, nes (saw logs or veneer logs)"/>
    <x v="7"/>
    <n v="927614"/>
    <n v="5914"/>
  </r>
  <r>
    <x v="25"/>
    <x v="2"/>
    <s v="44032080 - Logs, Douglas fir, nes (saw logs or veneer logs)"/>
    <x v="6"/>
    <n v="589804"/>
    <n v="2279"/>
  </r>
  <r>
    <x v="25"/>
    <x v="2"/>
    <s v="44032080 - Logs, Douglas fir, nes (saw logs or veneer logs)"/>
    <x v="2"/>
    <n v="2928598"/>
    <n v="32735"/>
  </r>
  <r>
    <x v="25"/>
    <x v="2"/>
    <s v="44032090 - Logs, coniferous (softwood), nes (saw logs or veneer logs)"/>
    <x v="2"/>
    <n v="25155"/>
    <n v="131"/>
  </r>
  <r>
    <x v="25"/>
    <x v="2"/>
    <s v="44039930 - Logs, maple, nes (saw logs or veneer logs)"/>
    <x v="7"/>
    <n v="6688"/>
    <n v="60"/>
  </r>
  <r>
    <x v="25"/>
    <x v="2"/>
    <s v="44039930 - Logs, maple, nes (saw logs or veneer logs)"/>
    <x v="2"/>
    <n v="7702"/>
    <n v="144"/>
  </r>
  <r>
    <x v="25"/>
    <x v="2"/>
    <s v="44039940 - Logs, poplar, aspen and cottonwood, nes (saw logs or veneer logs)"/>
    <x v="1"/>
    <n v="17644"/>
    <n v="243"/>
  </r>
  <r>
    <x v="25"/>
    <x v="2"/>
    <s v="44039990 - Logs, non-coniferous (hardwood) nes (saw logs or veneer logs)"/>
    <x v="1"/>
    <n v="96482"/>
    <n v="870"/>
  </r>
  <r>
    <x v="25"/>
    <x v="2"/>
    <s v="44039990 - Logs, non-coniferous (hardwood) nes (saw logs or veneer logs)"/>
    <x v="2"/>
    <n v="867746"/>
    <n v="11939"/>
  </r>
  <r>
    <x v="25"/>
    <x v="3"/>
    <s v="44032031 - Logs for pulping (pulpwood) balsam, fir and spruce"/>
    <x v="1"/>
    <n v="94060"/>
    <n v="941"/>
  </r>
  <r>
    <x v="25"/>
    <x v="3"/>
    <s v="44032040 - Logs, spruce, nes (saw logs or veneer logs)"/>
    <x v="0"/>
    <n v="69246"/>
    <n v="262"/>
  </r>
  <r>
    <x v="25"/>
    <x v="3"/>
    <s v="44032040 - Logs, spruce, nes (saw logs or veneer logs)"/>
    <x v="1"/>
    <n v="66465"/>
    <n v="491"/>
  </r>
  <r>
    <x v="25"/>
    <x v="3"/>
    <s v="44032040 - Logs, spruce, nes (saw logs or veneer logs)"/>
    <x v="7"/>
    <n v="767625"/>
    <n v="6200"/>
  </r>
  <r>
    <x v="25"/>
    <x v="3"/>
    <s v="44032040 - Logs, spruce, nes (saw logs or veneer logs)"/>
    <x v="6"/>
    <n v="81514"/>
    <n v="122"/>
  </r>
  <r>
    <x v="25"/>
    <x v="3"/>
    <s v="44032040 - Logs, spruce, nes (saw logs or veneer logs)"/>
    <x v="2"/>
    <n v="41215"/>
    <n v="94"/>
  </r>
  <r>
    <x v="25"/>
    <x v="3"/>
    <s v="44032050 - Logs, pine, nes (saw logs or veneer logs)"/>
    <x v="1"/>
    <n v="22027"/>
    <n v="258"/>
  </r>
  <r>
    <x v="25"/>
    <x v="3"/>
    <s v="44032050 - Logs, pine, nes (saw logs or veneer logs)"/>
    <x v="7"/>
    <n v="10862"/>
    <n v="95"/>
  </r>
  <r>
    <x v="25"/>
    <x v="3"/>
    <s v="44032050 - Logs, pine, nes (saw logs or veneer logs)"/>
    <x v="2"/>
    <n v="12427"/>
    <n v="67"/>
  </r>
  <r>
    <x v="25"/>
    <x v="3"/>
    <s v="44032061 - Logs, hemlock, nes (saw logs or veneer logs)"/>
    <x v="0"/>
    <n v="343860"/>
    <n v="2524"/>
  </r>
  <r>
    <x v="25"/>
    <x v="3"/>
    <s v="44032061 - Logs, hemlock, nes (saw logs or veneer logs)"/>
    <x v="1"/>
    <n v="21079231"/>
    <n v="184996"/>
  </r>
  <r>
    <x v="25"/>
    <x v="3"/>
    <s v="44032061 - Logs, hemlock, nes (saw logs or veneer logs)"/>
    <x v="4"/>
    <n v="12804"/>
    <n v="53"/>
  </r>
  <r>
    <x v="25"/>
    <x v="3"/>
    <s v="44032061 - Logs, hemlock, nes (saw logs or veneer logs)"/>
    <x v="7"/>
    <n v="5587950"/>
    <n v="47727"/>
  </r>
  <r>
    <x v="25"/>
    <x v="3"/>
    <s v="44032061 - Logs, hemlock, nes (saw logs or veneer logs)"/>
    <x v="2"/>
    <n v="334912"/>
    <n v="5254"/>
  </r>
  <r>
    <x v="25"/>
    <x v="3"/>
    <s v="44032062 - Logs, true fir (including balsam), nes (saw logs or veneer logs)"/>
    <x v="0"/>
    <n v="1155990"/>
    <n v="9153"/>
  </r>
  <r>
    <x v="25"/>
    <x v="3"/>
    <s v="44032062 - Logs, true fir (including balsam), nes (saw logs or veneer logs)"/>
    <x v="1"/>
    <n v="495794"/>
    <n v="4367"/>
  </r>
  <r>
    <x v="25"/>
    <x v="3"/>
    <s v="44032062 - Logs, true fir (including balsam), nes (saw logs or veneer logs)"/>
    <x v="7"/>
    <n v="878740"/>
    <n v="6996"/>
  </r>
  <r>
    <x v="25"/>
    <x v="3"/>
    <s v="44032062 - Logs, true fir (including balsam), nes (saw logs or veneer logs)"/>
    <x v="2"/>
    <n v="26789"/>
    <n v="414"/>
  </r>
  <r>
    <x v="25"/>
    <x v="3"/>
    <s v="44032070 - Logs, cedar, nes (saw logs or veneer logs)"/>
    <x v="0"/>
    <n v="390459"/>
    <n v="2778"/>
  </r>
  <r>
    <x v="25"/>
    <x v="3"/>
    <s v="44032070 - Logs, cedar, nes (saw logs or veneer logs)"/>
    <x v="1"/>
    <n v="123273"/>
    <n v="1054"/>
  </r>
  <r>
    <x v="25"/>
    <x v="3"/>
    <s v="44032070 - Logs, cedar, nes (saw logs or veneer logs)"/>
    <x v="24"/>
    <n v="29777"/>
    <n v="47"/>
  </r>
  <r>
    <x v="25"/>
    <x v="3"/>
    <s v="44032070 - Logs, cedar, nes (saw logs or veneer logs)"/>
    <x v="7"/>
    <n v="166737"/>
    <n v="1090"/>
  </r>
  <r>
    <x v="25"/>
    <x v="3"/>
    <s v="44032070 - Logs, cedar, nes (saw logs or veneer logs)"/>
    <x v="6"/>
    <n v="458263"/>
    <n v="1974"/>
  </r>
  <r>
    <x v="25"/>
    <x v="3"/>
    <s v="44032070 - Logs, cedar, nes (saw logs or veneer logs)"/>
    <x v="2"/>
    <n v="386068"/>
    <n v="3633"/>
  </r>
  <r>
    <x v="25"/>
    <x v="3"/>
    <s v="44032080 - Logs, Douglas fir, nes (saw logs or veneer logs)"/>
    <x v="0"/>
    <n v="12225367"/>
    <n v="101946"/>
  </r>
  <r>
    <x v="25"/>
    <x v="3"/>
    <s v="44032080 - Logs, Douglas fir, nes (saw logs or veneer logs)"/>
    <x v="1"/>
    <n v="16243830"/>
    <n v="125097"/>
  </r>
  <r>
    <x v="25"/>
    <x v="3"/>
    <s v="44032080 - Logs, Douglas fir, nes (saw logs or veneer logs)"/>
    <x v="7"/>
    <n v="714373"/>
    <n v="5707"/>
  </r>
  <r>
    <x v="25"/>
    <x v="3"/>
    <s v="44032080 - Logs, Douglas fir, nes (saw logs or veneer logs)"/>
    <x v="2"/>
    <n v="3302144"/>
    <n v="35444"/>
  </r>
  <r>
    <x v="25"/>
    <x v="3"/>
    <s v="44032090 - Logs, coniferous (softwood), nes (saw logs or veneer logs)"/>
    <x v="1"/>
    <n v="2259653"/>
    <n v="30129"/>
  </r>
  <r>
    <x v="25"/>
    <x v="3"/>
    <s v="44032090 - Logs, coniferous (softwood), nes (saw logs or veneer logs)"/>
    <x v="2"/>
    <n v="10640"/>
    <n v="47"/>
  </r>
  <r>
    <x v="25"/>
    <x v="3"/>
    <s v="44039930 - Logs, maple, nes (saw logs or veneer logs)"/>
    <x v="1"/>
    <n v="20740"/>
    <n v="127"/>
  </r>
  <r>
    <x v="25"/>
    <x v="3"/>
    <s v="44039930 - Logs, maple, nes (saw logs or veneer logs)"/>
    <x v="2"/>
    <n v="5130"/>
    <n v="96"/>
  </r>
  <r>
    <x v="25"/>
    <x v="3"/>
    <s v="44039990 - Logs, non-coniferous (hardwood) nes (saw logs or veneer logs)"/>
    <x v="2"/>
    <n v="99681"/>
    <n v="1355"/>
  </r>
  <r>
    <x v="25"/>
    <x v="4"/>
    <s v="44032040 - Logs, spruce, nes (saw logs or veneer logs)"/>
    <x v="15"/>
    <n v="1417381"/>
    <n v="13637"/>
  </r>
  <r>
    <x v="25"/>
    <x v="4"/>
    <s v="44032040 - Logs, spruce, nes (saw logs or veneer logs)"/>
    <x v="0"/>
    <n v="428365"/>
    <n v="3392"/>
  </r>
  <r>
    <x v="25"/>
    <x v="4"/>
    <s v="44032040 - Logs, spruce, nes (saw logs or veneer logs)"/>
    <x v="1"/>
    <n v="3628157"/>
    <n v="8681"/>
  </r>
  <r>
    <x v="25"/>
    <x v="4"/>
    <s v="44032040 - Logs, spruce, nes (saw logs or veneer logs)"/>
    <x v="7"/>
    <n v="2639138"/>
    <n v="21613"/>
  </r>
  <r>
    <x v="25"/>
    <x v="4"/>
    <s v="44032040 - Logs, spruce, nes (saw logs or veneer logs)"/>
    <x v="2"/>
    <n v="5044"/>
    <n v="21"/>
  </r>
  <r>
    <x v="25"/>
    <x v="4"/>
    <s v="44032050 - Logs, pine, nes (saw logs or veneer logs)"/>
    <x v="1"/>
    <n v="28851"/>
    <n v="250"/>
  </r>
  <r>
    <x v="25"/>
    <x v="4"/>
    <s v="44032050 - Logs, pine, nes (saw logs or veneer logs)"/>
    <x v="2"/>
    <n v="15464"/>
    <n v="63"/>
  </r>
  <r>
    <x v="25"/>
    <x v="4"/>
    <s v="44032061 - Logs, hemlock, nes (saw logs or veneer logs)"/>
    <x v="15"/>
    <n v="1684744"/>
    <n v="18291"/>
  </r>
  <r>
    <x v="25"/>
    <x v="4"/>
    <s v="44032061 - Logs, hemlock, nes (saw logs or veneer logs)"/>
    <x v="0"/>
    <n v="770698"/>
    <n v="6278"/>
  </r>
  <r>
    <x v="25"/>
    <x v="4"/>
    <s v="44032061 - Logs, hemlock, nes (saw logs or veneer logs)"/>
    <x v="1"/>
    <n v="21517405"/>
    <n v="187643"/>
  </r>
  <r>
    <x v="25"/>
    <x v="4"/>
    <s v="44032061 - Logs, hemlock, nes (saw logs or veneer logs)"/>
    <x v="7"/>
    <n v="7159387"/>
    <n v="56499"/>
  </r>
  <r>
    <x v="25"/>
    <x v="4"/>
    <s v="44032061 - Logs, hemlock, nes (saw logs or veneer logs)"/>
    <x v="2"/>
    <n v="1013380"/>
    <n v="15551"/>
  </r>
  <r>
    <x v="25"/>
    <x v="4"/>
    <s v="44032062 - Logs, true fir (including balsam), nes (saw logs or veneer logs)"/>
    <x v="0"/>
    <n v="456431"/>
    <n v="2811"/>
  </r>
  <r>
    <x v="25"/>
    <x v="4"/>
    <s v="44032062 - Logs, true fir (including balsam), nes (saw logs or veneer logs)"/>
    <x v="1"/>
    <n v="2048455"/>
    <n v="17338"/>
  </r>
  <r>
    <x v="25"/>
    <x v="4"/>
    <s v="44032062 - Logs, true fir (including balsam), nes (saw logs or veneer logs)"/>
    <x v="7"/>
    <n v="453691"/>
    <n v="3484"/>
  </r>
  <r>
    <x v="25"/>
    <x v="4"/>
    <s v="44032062 - Logs, true fir (including balsam), nes (saw logs or veneer logs)"/>
    <x v="2"/>
    <n v="78600"/>
    <n v="1252"/>
  </r>
  <r>
    <x v="25"/>
    <x v="4"/>
    <s v="44032070 - Logs, cedar, nes (saw logs or veneer logs)"/>
    <x v="24"/>
    <n v="32934"/>
    <n v="49"/>
  </r>
  <r>
    <x v="25"/>
    <x v="4"/>
    <s v="44032070 - Logs, cedar, nes (saw logs or veneer logs)"/>
    <x v="7"/>
    <n v="395341"/>
    <n v="1288"/>
  </r>
  <r>
    <x v="25"/>
    <x v="4"/>
    <s v="44032070 - Logs, cedar, nes (saw logs or veneer logs)"/>
    <x v="2"/>
    <n v="603044"/>
    <n v="6245"/>
  </r>
  <r>
    <x v="25"/>
    <x v="4"/>
    <s v="44032080 - Logs, Douglas fir, nes (saw logs or veneer logs)"/>
    <x v="0"/>
    <n v="22971835"/>
    <n v="194928"/>
  </r>
  <r>
    <x v="25"/>
    <x v="4"/>
    <s v="44032080 - Logs, Douglas fir, nes (saw logs or veneer logs)"/>
    <x v="1"/>
    <n v="13986184"/>
    <n v="105239"/>
  </r>
  <r>
    <x v="25"/>
    <x v="4"/>
    <s v="44032080 - Logs, Douglas fir, nes (saw logs or veneer logs)"/>
    <x v="7"/>
    <n v="591261"/>
    <n v="4019"/>
  </r>
  <r>
    <x v="25"/>
    <x v="4"/>
    <s v="44032080 - Logs, Douglas fir, nes (saw logs or veneer logs)"/>
    <x v="6"/>
    <n v="18357"/>
    <n v="41"/>
  </r>
  <r>
    <x v="25"/>
    <x v="4"/>
    <s v="44032080 - Logs, Douglas fir, nes (saw logs or veneer logs)"/>
    <x v="2"/>
    <n v="4737738"/>
    <n v="43624"/>
  </r>
  <r>
    <x v="25"/>
    <x v="4"/>
    <s v="44032090 - Logs, coniferous (softwood), nes (saw logs or veneer logs)"/>
    <x v="1"/>
    <n v="3630325"/>
    <n v="34529"/>
  </r>
  <r>
    <x v="25"/>
    <x v="4"/>
    <s v="44039930 - Logs, maple, nes (saw logs or veneer logs)"/>
    <x v="2"/>
    <n v="25370"/>
    <n v="609"/>
  </r>
  <r>
    <x v="25"/>
    <x v="4"/>
    <s v="44039940 - Logs, poplar, aspen and cottonwood, nes (saw logs or veneer logs)"/>
    <x v="1"/>
    <n v="5005"/>
    <n v="70"/>
  </r>
  <r>
    <x v="25"/>
    <x v="4"/>
    <s v="44039940 - Logs, poplar, aspen and cottonwood, nes (saw logs or veneer logs)"/>
    <x v="7"/>
    <n v="7023"/>
    <n v="84"/>
  </r>
  <r>
    <x v="25"/>
    <x v="4"/>
    <s v="44039990 - Logs, non-coniferous (hardwood) nes (saw logs or veneer logs)"/>
    <x v="2"/>
    <n v="340146"/>
    <n v="4735"/>
  </r>
  <r>
    <x v="25"/>
    <x v="5"/>
    <s v="44032040 - Logs, spruce, nes (saw logs or veneer logs)"/>
    <x v="0"/>
    <n v="387069"/>
    <n v="2665"/>
  </r>
  <r>
    <x v="25"/>
    <x v="5"/>
    <s v="44032040 - Logs, spruce, nes (saw logs or veneer logs)"/>
    <x v="1"/>
    <n v="656709"/>
    <n v="3035"/>
  </r>
  <r>
    <x v="25"/>
    <x v="5"/>
    <s v="44032040 - Logs, spruce, nes (saw logs or veneer logs)"/>
    <x v="7"/>
    <n v="143227"/>
    <n v="1007"/>
  </r>
  <r>
    <x v="25"/>
    <x v="5"/>
    <s v="44032040 - Logs, spruce, nes (saw logs or veneer logs)"/>
    <x v="2"/>
    <n v="70098"/>
    <n v="225"/>
  </r>
  <r>
    <x v="25"/>
    <x v="5"/>
    <s v="44032050 - Logs, pine, nes (saw logs or veneer logs)"/>
    <x v="2"/>
    <n v="15749"/>
    <n v="75"/>
  </r>
  <r>
    <x v="25"/>
    <x v="5"/>
    <s v="44032061 - Logs, hemlock, nes (saw logs or veneer logs)"/>
    <x v="0"/>
    <n v="1156266"/>
    <n v="9841"/>
  </r>
  <r>
    <x v="25"/>
    <x v="5"/>
    <s v="44032061 - Logs, hemlock, nes (saw logs or veneer logs)"/>
    <x v="1"/>
    <n v="11711260"/>
    <n v="100777"/>
  </r>
  <r>
    <x v="25"/>
    <x v="5"/>
    <s v="44032061 - Logs, hemlock, nes (saw logs or veneer logs)"/>
    <x v="4"/>
    <n v="11687"/>
    <n v="46"/>
  </r>
  <r>
    <x v="25"/>
    <x v="5"/>
    <s v="44032061 - Logs, hemlock, nes (saw logs or veneer logs)"/>
    <x v="7"/>
    <n v="8330981"/>
    <n v="60042"/>
  </r>
  <r>
    <x v="25"/>
    <x v="5"/>
    <s v="44032061 - Logs, hemlock, nes (saw logs or veneer logs)"/>
    <x v="2"/>
    <n v="769064"/>
    <n v="11480"/>
  </r>
  <r>
    <x v="25"/>
    <x v="5"/>
    <s v="44032062 - Logs, true fir (including balsam), nes (saw logs or veneer logs)"/>
    <x v="0"/>
    <n v="965534"/>
    <n v="7347"/>
  </r>
  <r>
    <x v="25"/>
    <x v="5"/>
    <s v="44032062 - Logs, true fir (including balsam), nes (saw logs or veneer logs)"/>
    <x v="7"/>
    <n v="620963"/>
    <n v="4834"/>
  </r>
  <r>
    <x v="25"/>
    <x v="5"/>
    <s v="44032062 - Logs, true fir (including balsam), nes (saw logs or veneer logs)"/>
    <x v="2"/>
    <n v="70205"/>
    <n v="1067"/>
  </r>
  <r>
    <x v="25"/>
    <x v="5"/>
    <s v="44032070 - Logs, cedar, nes (saw logs or veneer logs)"/>
    <x v="0"/>
    <n v="171231"/>
    <n v="892"/>
  </r>
  <r>
    <x v="25"/>
    <x v="5"/>
    <s v="44032070 - Logs, cedar, nes (saw logs or veneer logs)"/>
    <x v="7"/>
    <n v="451116"/>
    <n v="1971"/>
  </r>
  <r>
    <x v="25"/>
    <x v="5"/>
    <s v="44032070 - Logs, cedar, nes (saw logs or veneer logs)"/>
    <x v="2"/>
    <n v="233432"/>
    <n v="2140"/>
  </r>
  <r>
    <x v="25"/>
    <x v="5"/>
    <s v="44032080 - Logs, Douglas fir, nes (saw logs or veneer logs)"/>
    <x v="0"/>
    <n v="11476644"/>
    <n v="97568"/>
  </r>
  <r>
    <x v="25"/>
    <x v="5"/>
    <s v="44032080 - Logs, Douglas fir, nes (saw logs or veneer logs)"/>
    <x v="1"/>
    <n v="10448960"/>
    <n v="78983"/>
  </r>
  <r>
    <x v="25"/>
    <x v="5"/>
    <s v="44032080 - Logs, Douglas fir, nes (saw logs or veneer logs)"/>
    <x v="7"/>
    <n v="2286192"/>
    <n v="16130"/>
  </r>
  <r>
    <x v="25"/>
    <x v="5"/>
    <s v="44032080 - Logs, Douglas fir, nes (saw logs or veneer logs)"/>
    <x v="2"/>
    <n v="2966119"/>
    <n v="27427"/>
  </r>
  <r>
    <x v="25"/>
    <x v="5"/>
    <s v="44032090 - Logs, coniferous (softwood), nes (saw logs or veneer logs)"/>
    <x v="1"/>
    <n v="2595323"/>
    <n v="34604"/>
  </r>
  <r>
    <x v="25"/>
    <x v="5"/>
    <s v="44032090 - Logs, coniferous (softwood), nes (saw logs or veneer logs)"/>
    <x v="2"/>
    <n v="24936"/>
    <n v="116"/>
  </r>
  <r>
    <x v="25"/>
    <x v="5"/>
    <s v="44039930 - Logs, maple, nes (saw logs or veneer logs)"/>
    <x v="2"/>
    <n v="19523"/>
    <n v="331"/>
  </r>
  <r>
    <x v="25"/>
    <x v="5"/>
    <s v="44039940 - Logs, poplar, aspen and cottonwood, nes (saw logs or veneer logs)"/>
    <x v="1"/>
    <n v="2092"/>
    <n v="35"/>
  </r>
  <r>
    <x v="25"/>
    <x v="5"/>
    <s v="44039990 - Logs, non-coniferous (hardwood) nes (saw logs or veneer logs)"/>
    <x v="2"/>
    <n v="489332"/>
    <n v="6610"/>
  </r>
  <r>
    <x v="25"/>
    <x v="6"/>
    <s v="44032040 - Logs, spruce, nes (saw logs or veneer logs)"/>
    <x v="0"/>
    <n v="823726"/>
    <n v="2484"/>
  </r>
  <r>
    <x v="25"/>
    <x v="6"/>
    <s v="44032040 - Logs, spruce, nes (saw logs or veneer logs)"/>
    <x v="1"/>
    <n v="1739880"/>
    <n v="19106"/>
  </r>
  <r>
    <x v="25"/>
    <x v="6"/>
    <s v="44032040 - Logs, spruce, nes (saw logs or veneer logs)"/>
    <x v="7"/>
    <n v="1554882"/>
    <n v="10865"/>
  </r>
  <r>
    <x v="25"/>
    <x v="6"/>
    <s v="44032050 - Logs, pine, nes (saw logs or veneer logs)"/>
    <x v="2"/>
    <n v="23245"/>
    <n v="76"/>
  </r>
  <r>
    <x v="25"/>
    <x v="6"/>
    <s v="44032061 - Logs, hemlock, nes (saw logs or veneer logs)"/>
    <x v="15"/>
    <n v="157600"/>
    <n v="1454"/>
  </r>
  <r>
    <x v="25"/>
    <x v="6"/>
    <s v="44032061 - Logs, hemlock, nes (saw logs or veneer logs)"/>
    <x v="0"/>
    <n v="813525"/>
    <n v="6210"/>
  </r>
  <r>
    <x v="25"/>
    <x v="6"/>
    <s v="44032061 - Logs, hemlock, nes (saw logs or veneer logs)"/>
    <x v="1"/>
    <n v="17482550"/>
    <n v="166960"/>
  </r>
  <r>
    <x v="25"/>
    <x v="6"/>
    <s v="44032061 - Logs, hemlock, nes (saw logs or veneer logs)"/>
    <x v="7"/>
    <n v="7701899"/>
    <n v="57328"/>
  </r>
  <r>
    <x v="25"/>
    <x v="6"/>
    <s v="44032061 - Logs, hemlock, nes (saw logs or veneer logs)"/>
    <x v="2"/>
    <n v="962400"/>
    <n v="14653"/>
  </r>
  <r>
    <x v="25"/>
    <x v="6"/>
    <s v="44032062 - Logs, true fir (including balsam), nes (saw logs or veneer logs)"/>
    <x v="0"/>
    <n v="549871"/>
    <n v="3838"/>
  </r>
  <r>
    <x v="25"/>
    <x v="6"/>
    <s v="44032062 - Logs, true fir (including balsam), nes (saw logs or veneer logs)"/>
    <x v="1"/>
    <n v="1316648"/>
    <n v="13184"/>
  </r>
  <r>
    <x v="25"/>
    <x v="6"/>
    <s v="44032062 - Logs, true fir (including balsam), nes (saw logs or veneer logs)"/>
    <x v="7"/>
    <n v="768958"/>
    <n v="5574"/>
  </r>
  <r>
    <x v="25"/>
    <x v="6"/>
    <s v="44032062 - Logs, true fir (including balsam), nes (saw logs or veneer logs)"/>
    <x v="2"/>
    <n v="55601"/>
    <n v="875"/>
  </r>
  <r>
    <x v="25"/>
    <x v="6"/>
    <s v="44032070 - Logs, cedar, nes (saw logs or veneer logs)"/>
    <x v="0"/>
    <n v="374318"/>
    <n v="2327"/>
  </r>
  <r>
    <x v="25"/>
    <x v="6"/>
    <s v="44032070 - Logs, cedar, nes (saw logs or veneer logs)"/>
    <x v="54"/>
    <n v="55443"/>
    <n v="124"/>
  </r>
  <r>
    <x v="25"/>
    <x v="6"/>
    <s v="44032070 - Logs, cedar, nes (saw logs or veneer logs)"/>
    <x v="7"/>
    <n v="356695"/>
    <n v="1335"/>
  </r>
  <r>
    <x v="25"/>
    <x v="6"/>
    <s v="44032070 - Logs, cedar, nes (saw logs or veneer logs)"/>
    <x v="6"/>
    <n v="86695"/>
    <n v="506"/>
  </r>
  <r>
    <x v="25"/>
    <x v="6"/>
    <s v="44032070 - Logs, cedar, nes (saw logs or veneer logs)"/>
    <x v="2"/>
    <n v="360369"/>
    <n v="3385"/>
  </r>
  <r>
    <x v="25"/>
    <x v="6"/>
    <s v="44032080 - Logs, Douglas fir, nes (saw logs or veneer logs)"/>
    <x v="0"/>
    <n v="15393017"/>
    <n v="115769"/>
  </r>
  <r>
    <x v="25"/>
    <x v="6"/>
    <s v="44032080 - Logs, Douglas fir, nes (saw logs or veneer logs)"/>
    <x v="1"/>
    <n v="9177657"/>
    <n v="76015"/>
  </r>
  <r>
    <x v="25"/>
    <x v="6"/>
    <s v="44032080 - Logs, Douglas fir, nes (saw logs or veneer logs)"/>
    <x v="7"/>
    <n v="1752786"/>
    <n v="11688"/>
  </r>
  <r>
    <x v="25"/>
    <x v="6"/>
    <s v="44032080 - Logs, Douglas fir, nes (saw logs or veneer logs)"/>
    <x v="6"/>
    <n v="154390"/>
    <n v="592"/>
  </r>
  <r>
    <x v="25"/>
    <x v="6"/>
    <s v="44032080 - Logs, Douglas fir, nes (saw logs or veneer logs)"/>
    <x v="2"/>
    <n v="4398468"/>
    <n v="42523"/>
  </r>
  <r>
    <x v="25"/>
    <x v="6"/>
    <s v="44032090 - Logs, coniferous (softwood), nes (saw logs or veneer logs)"/>
    <x v="1"/>
    <n v="3927978"/>
    <n v="36532"/>
  </r>
  <r>
    <x v="25"/>
    <x v="6"/>
    <s v="44032090 - Logs, coniferous (softwood), nes (saw logs or veneer logs)"/>
    <x v="2"/>
    <n v="12891"/>
    <n v="82"/>
  </r>
  <r>
    <x v="25"/>
    <x v="6"/>
    <s v="44039930 - Logs, maple, nes (saw logs or veneer logs)"/>
    <x v="2"/>
    <n v="22254"/>
    <n v="395"/>
  </r>
  <r>
    <x v="25"/>
    <x v="6"/>
    <s v="44039940 - Logs, poplar, aspen and cottonwood, nes (saw logs or veneer logs)"/>
    <x v="1"/>
    <n v="64612"/>
    <n v="858"/>
  </r>
  <r>
    <x v="25"/>
    <x v="6"/>
    <s v="44039940 - Logs, poplar, aspen and cottonwood, nes (saw logs or veneer logs)"/>
    <x v="7"/>
    <n v="5521"/>
    <n v="70"/>
  </r>
  <r>
    <x v="25"/>
    <x v="6"/>
    <s v="44039990 - Logs, non-coniferous (hardwood) nes (saw logs or veneer logs)"/>
    <x v="2"/>
    <n v="215111"/>
    <n v="2895"/>
  </r>
  <r>
    <x v="25"/>
    <x v="7"/>
    <s v="44032040 - Logs, spruce, nes (saw logs or veneer logs)"/>
    <x v="0"/>
    <n v="469066"/>
    <n v="2858"/>
  </r>
  <r>
    <x v="25"/>
    <x v="7"/>
    <s v="44032040 - Logs, spruce, nes (saw logs or veneer logs)"/>
    <x v="1"/>
    <n v="259102"/>
    <n v="2684"/>
  </r>
  <r>
    <x v="25"/>
    <x v="7"/>
    <s v="44032040 - Logs, spruce, nes (saw logs or veneer logs)"/>
    <x v="7"/>
    <n v="1237533"/>
    <n v="8678"/>
  </r>
  <r>
    <x v="25"/>
    <x v="7"/>
    <s v="44032040 - Logs, spruce, nes (saw logs or veneer logs)"/>
    <x v="6"/>
    <n v="122910"/>
    <n v="337"/>
  </r>
  <r>
    <x v="25"/>
    <x v="7"/>
    <s v="44032040 - Logs, spruce, nes (saw logs or veneer logs)"/>
    <x v="2"/>
    <n v="255425"/>
    <n v="536"/>
  </r>
  <r>
    <x v="25"/>
    <x v="7"/>
    <s v="44032050 - Logs, pine, nes (saw logs or veneer logs)"/>
    <x v="1"/>
    <n v="74000"/>
    <n v="621"/>
  </r>
  <r>
    <x v="25"/>
    <x v="7"/>
    <s v="44032050 - Logs, pine, nes (saw logs or veneer logs)"/>
    <x v="2"/>
    <n v="19932"/>
    <n v="74"/>
  </r>
  <r>
    <x v="25"/>
    <x v="7"/>
    <s v="44032061 - Logs, hemlock, nes (saw logs or veneer logs)"/>
    <x v="0"/>
    <n v="314704"/>
    <n v="2818"/>
  </r>
  <r>
    <x v="25"/>
    <x v="7"/>
    <s v="44032061 - Logs, hemlock, nes (saw logs or veneer logs)"/>
    <x v="1"/>
    <n v="25166197"/>
    <n v="206902"/>
  </r>
  <r>
    <x v="25"/>
    <x v="7"/>
    <s v="44032061 - Logs, hemlock, nes (saw logs or veneer logs)"/>
    <x v="7"/>
    <n v="9645713"/>
    <n v="76635"/>
  </r>
  <r>
    <x v="25"/>
    <x v="7"/>
    <s v="44032061 - Logs, hemlock, nes (saw logs or veneer logs)"/>
    <x v="2"/>
    <n v="383976"/>
    <n v="5720"/>
  </r>
  <r>
    <x v="25"/>
    <x v="7"/>
    <s v="44032062 - Logs, true fir (including balsam), nes (saw logs or veneer logs)"/>
    <x v="0"/>
    <n v="559196"/>
    <n v="3810"/>
  </r>
  <r>
    <x v="25"/>
    <x v="7"/>
    <s v="44032062 - Logs, true fir (including balsam), nes (saw logs or veneer logs)"/>
    <x v="1"/>
    <n v="758837"/>
    <n v="5806"/>
  </r>
  <r>
    <x v="25"/>
    <x v="7"/>
    <s v="44032062 - Logs, true fir (including balsam), nes (saw logs or veneer logs)"/>
    <x v="7"/>
    <n v="952259"/>
    <n v="6963"/>
  </r>
  <r>
    <x v="25"/>
    <x v="7"/>
    <s v="44032062 - Logs, true fir (including balsam), nes (saw logs or veneer logs)"/>
    <x v="2"/>
    <n v="13092"/>
    <n v="194"/>
  </r>
  <r>
    <x v="25"/>
    <x v="7"/>
    <s v="44032070 - Logs, cedar, nes (saw logs or veneer logs)"/>
    <x v="0"/>
    <n v="311062"/>
    <n v="1335"/>
  </r>
  <r>
    <x v="25"/>
    <x v="7"/>
    <s v="44032070 - Logs, cedar, nes (saw logs or veneer logs)"/>
    <x v="1"/>
    <n v="128835"/>
    <n v="631"/>
  </r>
  <r>
    <x v="25"/>
    <x v="7"/>
    <s v="44032070 - Logs, cedar, nes (saw logs or veneer logs)"/>
    <x v="7"/>
    <n v="146176"/>
    <n v="1012"/>
  </r>
  <r>
    <x v="25"/>
    <x v="7"/>
    <s v="44032070 - Logs, cedar, nes (saw logs or veneer logs)"/>
    <x v="6"/>
    <n v="110833"/>
    <n v="366"/>
  </r>
  <r>
    <x v="25"/>
    <x v="7"/>
    <s v="44032070 - Logs, cedar, nes (saw logs or veneer logs)"/>
    <x v="2"/>
    <n v="232117"/>
    <n v="1760"/>
  </r>
  <r>
    <x v="25"/>
    <x v="7"/>
    <s v="44032080 - Logs, Douglas fir, nes (saw logs or veneer logs)"/>
    <x v="0"/>
    <n v="15050974"/>
    <n v="123422"/>
  </r>
  <r>
    <x v="25"/>
    <x v="7"/>
    <s v="44032080 - Logs, Douglas fir, nes (saw logs or veneer logs)"/>
    <x v="1"/>
    <n v="15917286"/>
    <n v="114108"/>
  </r>
  <r>
    <x v="25"/>
    <x v="7"/>
    <s v="44032080 - Logs, Douglas fir, nes (saw logs or veneer logs)"/>
    <x v="7"/>
    <n v="1557862"/>
    <n v="11613"/>
  </r>
  <r>
    <x v="25"/>
    <x v="7"/>
    <s v="44032080 - Logs, Douglas fir, nes (saw logs or veneer logs)"/>
    <x v="6"/>
    <n v="254762"/>
    <n v="649"/>
  </r>
  <r>
    <x v="25"/>
    <x v="7"/>
    <s v="44032080 - Logs, Douglas fir, nes (saw logs or veneer logs)"/>
    <x v="2"/>
    <n v="2555403"/>
    <n v="27336"/>
  </r>
  <r>
    <x v="25"/>
    <x v="7"/>
    <s v="44032090 - Logs, coniferous (softwood), nes (saw logs or veneer logs)"/>
    <x v="14"/>
    <n v="5"/>
    <n v="0"/>
  </r>
  <r>
    <x v="25"/>
    <x v="7"/>
    <s v="44032090 - Logs, coniferous (softwood), nes (saw logs or veneer logs)"/>
    <x v="1"/>
    <n v="2410823"/>
    <n v="32144"/>
  </r>
  <r>
    <x v="25"/>
    <x v="7"/>
    <s v="44032090 - Logs, coniferous (softwood), nes (saw logs or veneer logs)"/>
    <x v="2"/>
    <n v="3478"/>
    <n v="27"/>
  </r>
  <r>
    <x v="25"/>
    <x v="7"/>
    <s v="44034900 - Logs, tropical woods, nes"/>
    <x v="55"/>
    <n v="14364"/>
    <n v="3"/>
  </r>
  <r>
    <x v="25"/>
    <x v="7"/>
    <s v="44039930 - Logs, maple, nes (saw logs or veneer logs)"/>
    <x v="2"/>
    <n v="6544"/>
    <n v="124"/>
  </r>
  <r>
    <x v="25"/>
    <x v="7"/>
    <s v="44039940 - Logs, poplar, aspen and cottonwood, nes (saw logs or veneer logs)"/>
    <x v="1"/>
    <n v="22282"/>
    <n v="282"/>
  </r>
  <r>
    <x v="25"/>
    <x v="7"/>
    <s v="44039990 - Logs, non-coniferous (hardwood) nes (saw logs or veneer logs)"/>
    <x v="55"/>
    <n v="22108"/>
    <n v="148"/>
  </r>
  <r>
    <x v="25"/>
    <x v="7"/>
    <s v="44039990 - Logs, non-coniferous (hardwood) nes (saw logs or veneer logs)"/>
    <x v="2"/>
    <n v="340106"/>
    <n v="3959"/>
  </r>
  <r>
    <x v="25"/>
    <x v="8"/>
    <s v="44032040 - Logs, spruce, nes (saw logs or veneer logs)"/>
    <x v="0"/>
    <n v="1842578"/>
    <n v="6315"/>
  </r>
  <r>
    <x v="25"/>
    <x v="8"/>
    <s v="44032040 - Logs, spruce, nes (saw logs or veneer logs)"/>
    <x v="1"/>
    <n v="5316088"/>
    <n v="22933"/>
  </r>
  <r>
    <x v="25"/>
    <x v="8"/>
    <s v="44032040 - Logs, spruce, nes (saw logs or veneer logs)"/>
    <x v="7"/>
    <n v="456702"/>
    <n v="3605"/>
  </r>
  <r>
    <x v="25"/>
    <x v="8"/>
    <s v="44032040 - Logs, spruce, nes (saw logs or veneer logs)"/>
    <x v="6"/>
    <n v="280214"/>
    <n v="624"/>
  </r>
  <r>
    <x v="25"/>
    <x v="8"/>
    <s v="44032040 - Logs, spruce, nes (saw logs or veneer logs)"/>
    <x v="2"/>
    <n v="157977"/>
    <n v="415"/>
  </r>
  <r>
    <x v="25"/>
    <x v="8"/>
    <s v="44032061 - Logs, hemlock, nes (saw logs or veneer logs)"/>
    <x v="0"/>
    <n v="565049"/>
    <n v="4822"/>
  </r>
  <r>
    <x v="25"/>
    <x v="8"/>
    <s v="44032061 - Logs, hemlock, nes (saw logs or veneer logs)"/>
    <x v="1"/>
    <n v="24982180"/>
    <n v="207644"/>
  </r>
  <r>
    <x v="25"/>
    <x v="8"/>
    <s v="44032061 - Logs, hemlock, nes (saw logs or veneer logs)"/>
    <x v="7"/>
    <n v="5098758"/>
    <n v="40646"/>
  </r>
  <r>
    <x v="25"/>
    <x v="8"/>
    <s v="44032061 - Logs, hemlock, nes (saw logs or veneer logs)"/>
    <x v="2"/>
    <n v="608706"/>
    <n v="8813"/>
  </r>
  <r>
    <x v="25"/>
    <x v="8"/>
    <s v="44032062 - Logs, true fir (including balsam), nes (saw logs or veneer logs)"/>
    <x v="0"/>
    <n v="941888"/>
    <n v="7188"/>
  </r>
  <r>
    <x v="25"/>
    <x v="8"/>
    <s v="44032062 - Logs, true fir (including balsam), nes (saw logs or veneer logs)"/>
    <x v="1"/>
    <n v="367623"/>
    <n v="2511"/>
  </r>
  <r>
    <x v="25"/>
    <x v="8"/>
    <s v="44032062 - Logs, true fir (including balsam), nes (saw logs or veneer logs)"/>
    <x v="7"/>
    <n v="743716"/>
    <n v="5758"/>
  </r>
  <r>
    <x v="25"/>
    <x v="8"/>
    <s v="44032062 - Logs, true fir (including balsam), nes (saw logs or veneer logs)"/>
    <x v="2"/>
    <n v="111920"/>
    <n v="1635"/>
  </r>
  <r>
    <x v="25"/>
    <x v="8"/>
    <s v="44032070 - Logs, cedar, nes (saw logs or veneer logs)"/>
    <x v="0"/>
    <n v="542416"/>
    <n v="3892"/>
  </r>
  <r>
    <x v="25"/>
    <x v="8"/>
    <s v="44032070 - Logs, cedar, nes (saw logs or veneer logs)"/>
    <x v="1"/>
    <n v="57121"/>
    <n v="439"/>
  </r>
  <r>
    <x v="25"/>
    <x v="8"/>
    <s v="44032070 - Logs, cedar, nes (saw logs or veneer logs)"/>
    <x v="2"/>
    <n v="306351"/>
    <n v="2472"/>
  </r>
  <r>
    <x v="25"/>
    <x v="8"/>
    <s v="44032080 - Logs, Douglas fir, nes (saw logs or veneer logs)"/>
    <x v="0"/>
    <n v="11523587"/>
    <n v="90230"/>
  </r>
  <r>
    <x v="25"/>
    <x v="8"/>
    <s v="44032080 - Logs, Douglas fir, nes (saw logs or veneer logs)"/>
    <x v="1"/>
    <n v="10534821"/>
    <n v="77414"/>
  </r>
  <r>
    <x v="25"/>
    <x v="8"/>
    <s v="44032080 - Logs, Douglas fir, nes (saw logs or veneer logs)"/>
    <x v="7"/>
    <n v="494868"/>
    <n v="3025"/>
  </r>
  <r>
    <x v="25"/>
    <x v="8"/>
    <s v="44032080 - Logs, Douglas fir, nes (saw logs or veneer logs)"/>
    <x v="6"/>
    <n v="159102"/>
    <n v="477"/>
  </r>
  <r>
    <x v="25"/>
    <x v="8"/>
    <s v="44032080 - Logs, Douglas fir, nes (saw logs or veneer logs)"/>
    <x v="2"/>
    <n v="2792722"/>
    <n v="31844"/>
  </r>
  <r>
    <x v="25"/>
    <x v="8"/>
    <s v="44032090 - Logs, coniferous (softwood), nes (saw logs or veneer logs)"/>
    <x v="1"/>
    <n v="2446298"/>
    <n v="22367"/>
  </r>
  <r>
    <x v="25"/>
    <x v="8"/>
    <s v="44032090 - Logs, coniferous (softwood), nes (saw logs or veneer logs)"/>
    <x v="2"/>
    <n v="10032"/>
    <n v="60"/>
  </r>
  <r>
    <x v="25"/>
    <x v="8"/>
    <s v="44039990 - Logs, non-coniferous (hardwood) nes (saw logs or veneer logs)"/>
    <x v="2"/>
    <n v="279066"/>
    <n v="3870"/>
  </r>
  <r>
    <x v="25"/>
    <x v="9"/>
    <s v="44032040 - Logs, spruce, nes (saw logs or veneer logs)"/>
    <x v="0"/>
    <n v="1233862"/>
    <n v="5680"/>
  </r>
  <r>
    <x v="25"/>
    <x v="9"/>
    <s v="44032040 - Logs, spruce, nes (saw logs or veneer logs)"/>
    <x v="1"/>
    <n v="2826335"/>
    <n v="27287"/>
  </r>
  <r>
    <x v="25"/>
    <x v="9"/>
    <s v="44032040 - Logs, spruce, nes (saw logs or veneer logs)"/>
    <x v="7"/>
    <n v="941754"/>
    <n v="7068"/>
  </r>
  <r>
    <x v="25"/>
    <x v="9"/>
    <s v="44032040 - Logs, spruce, nes (saw logs or veneer logs)"/>
    <x v="6"/>
    <n v="69348"/>
    <n v="192"/>
  </r>
  <r>
    <x v="25"/>
    <x v="9"/>
    <s v="44032040 - Logs, spruce, nes (saw logs or veneer logs)"/>
    <x v="2"/>
    <n v="15119"/>
    <n v="112"/>
  </r>
  <r>
    <x v="25"/>
    <x v="9"/>
    <s v="44032050 - Logs, pine, nes (saw logs or veneer logs)"/>
    <x v="1"/>
    <n v="368636"/>
    <n v="3973"/>
  </r>
  <r>
    <x v="25"/>
    <x v="9"/>
    <s v="44032061 - Logs, hemlock, nes (saw logs or veneer logs)"/>
    <x v="0"/>
    <n v="621794"/>
    <n v="4823"/>
  </r>
  <r>
    <x v="25"/>
    <x v="9"/>
    <s v="44032061 - Logs, hemlock, nes (saw logs or veneer logs)"/>
    <x v="1"/>
    <n v="18338304"/>
    <n v="162668"/>
  </r>
  <r>
    <x v="25"/>
    <x v="9"/>
    <s v="44032061 - Logs, hemlock, nes (saw logs or veneer logs)"/>
    <x v="7"/>
    <n v="7949894"/>
    <n v="62822"/>
  </r>
  <r>
    <x v="25"/>
    <x v="9"/>
    <s v="44032061 - Logs, hemlock, nes (saw logs or veneer logs)"/>
    <x v="6"/>
    <n v="75300"/>
    <n v="727"/>
  </r>
  <r>
    <x v="25"/>
    <x v="9"/>
    <s v="44032061 - Logs, hemlock, nes (saw logs or veneer logs)"/>
    <x v="2"/>
    <n v="253194"/>
    <n v="3877"/>
  </r>
  <r>
    <x v="25"/>
    <x v="9"/>
    <s v="44032062 - Logs, true fir (including balsam), nes (saw logs or veneer logs)"/>
    <x v="0"/>
    <n v="211843"/>
    <n v="1494"/>
  </r>
  <r>
    <x v="25"/>
    <x v="9"/>
    <s v="44032062 - Logs, true fir (including balsam), nes (saw logs or veneer logs)"/>
    <x v="1"/>
    <n v="438935"/>
    <n v="3145"/>
  </r>
  <r>
    <x v="25"/>
    <x v="9"/>
    <s v="44032062 - Logs, true fir (including balsam), nes (saw logs or veneer logs)"/>
    <x v="7"/>
    <n v="1977310"/>
    <n v="15010"/>
  </r>
  <r>
    <x v="25"/>
    <x v="9"/>
    <s v="44032062 - Logs, true fir (including balsam), nes (saw logs or veneer logs)"/>
    <x v="2"/>
    <n v="25472"/>
    <n v="370"/>
  </r>
  <r>
    <x v="25"/>
    <x v="9"/>
    <s v="44032070 - Logs, cedar, nes (saw logs or veneer logs)"/>
    <x v="0"/>
    <n v="165461"/>
    <n v="1590"/>
  </r>
  <r>
    <x v="25"/>
    <x v="9"/>
    <s v="44032070 - Logs, cedar, nes (saw logs or veneer logs)"/>
    <x v="1"/>
    <n v="67592"/>
    <n v="512"/>
  </r>
  <r>
    <x v="25"/>
    <x v="9"/>
    <s v="44032070 - Logs, cedar, nes (saw logs or veneer logs)"/>
    <x v="7"/>
    <n v="928647"/>
    <n v="5125"/>
  </r>
  <r>
    <x v="25"/>
    <x v="9"/>
    <s v="44032070 - Logs, cedar, nes (saw logs or veneer logs)"/>
    <x v="6"/>
    <n v="236325"/>
    <n v="818"/>
  </r>
  <r>
    <x v="25"/>
    <x v="9"/>
    <s v="44032070 - Logs, cedar, nes (saw logs or veneer logs)"/>
    <x v="2"/>
    <n v="85906"/>
    <n v="561"/>
  </r>
  <r>
    <x v="25"/>
    <x v="9"/>
    <s v="44032080 - Logs, Douglas fir, nes (saw logs or veneer logs)"/>
    <x v="14"/>
    <n v="133927"/>
    <n v="700"/>
  </r>
  <r>
    <x v="25"/>
    <x v="9"/>
    <s v="44032080 - Logs, Douglas fir, nes (saw logs or veneer logs)"/>
    <x v="0"/>
    <n v="12753464"/>
    <n v="102596"/>
  </r>
  <r>
    <x v="25"/>
    <x v="9"/>
    <s v="44032080 - Logs, Douglas fir, nes (saw logs or veneer logs)"/>
    <x v="1"/>
    <n v="1892781"/>
    <n v="14829"/>
  </r>
  <r>
    <x v="25"/>
    <x v="9"/>
    <s v="44032080 - Logs, Douglas fir, nes (saw logs or veneer logs)"/>
    <x v="7"/>
    <n v="1882819"/>
    <n v="12852"/>
  </r>
  <r>
    <x v="25"/>
    <x v="9"/>
    <s v="44032080 - Logs, Douglas fir, nes (saw logs or veneer logs)"/>
    <x v="6"/>
    <n v="179653"/>
    <n v="617"/>
  </r>
  <r>
    <x v="25"/>
    <x v="9"/>
    <s v="44032080 - Logs, Douglas fir, nes (saw logs or veneer logs)"/>
    <x v="2"/>
    <n v="2186971"/>
    <n v="20759"/>
  </r>
  <r>
    <x v="25"/>
    <x v="9"/>
    <s v="44032090 - Logs, coniferous (softwood), nes (saw logs or veneer logs)"/>
    <x v="1"/>
    <n v="4156239"/>
    <n v="46081"/>
  </r>
  <r>
    <x v="25"/>
    <x v="9"/>
    <s v="44039930 - Logs, maple, nes (saw logs or veneer logs)"/>
    <x v="7"/>
    <n v="8874"/>
    <n v="29"/>
  </r>
  <r>
    <x v="25"/>
    <x v="9"/>
    <s v="44039930 - Logs, maple, nes (saw logs or veneer logs)"/>
    <x v="2"/>
    <n v="40281"/>
    <n v="313"/>
  </r>
  <r>
    <x v="25"/>
    <x v="9"/>
    <s v="44039940 - Logs, poplar, aspen and cottonwood, nes (saw logs or veneer logs)"/>
    <x v="1"/>
    <n v="49646"/>
    <n v="583"/>
  </r>
  <r>
    <x v="25"/>
    <x v="9"/>
    <s v="44039990 - Logs, non-coniferous (hardwood) nes (saw logs or veneer logs)"/>
    <x v="2"/>
    <n v="567254"/>
    <n v="7489"/>
  </r>
  <r>
    <x v="25"/>
    <x v="10"/>
    <s v="44032040 - Logs, spruce, nes (saw logs or veneer logs)"/>
    <x v="0"/>
    <n v="1113408"/>
    <n v="7066"/>
  </r>
  <r>
    <x v="25"/>
    <x v="10"/>
    <s v="44032040 - Logs, spruce, nes (saw logs or veneer logs)"/>
    <x v="1"/>
    <n v="783499"/>
    <n v="6169"/>
  </r>
  <r>
    <x v="25"/>
    <x v="10"/>
    <s v="44032040 - Logs, spruce, nes (saw logs or veneer logs)"/>
    <x v="7"/>
    <n v="862269"/>
    <n v="7062"/>
  </r>
  <r>
    <x v="25"/>
    <x v="10"/>
    <s v="44032040 - Logs, spruce, nes (saw logs or veneer logs)"/>
    <x v="2"/>
    <n v="399126"/>
    <n v="592"/>
  </r>
  <r>
    <x v="25"/>
    <x v="10"/>
    <s v="44032050 - Logs, pine, nes (saw logs or veneer logs)"/>
    <x v="1"/>
    <n v="462476"/>
    <n v="4397"/>
  </r>
  <r>
    <x v="25"/>
    <x v="10"/>
    <s v="44032061 - Logs, hemlock, nes (saw logs or veneer logs)"/>
    <x v="0"/>
    <n v="1145184"/>
    <n v="8412"/>
  </r>
  <r>
    <x v="25"/>
    <x v="10"/>
    <s v="44032061 - Logs, hemlock, nes (saw logs or veneer logs)"/>
    <x v="1"/>
    <n v="22748594"/>
    <n v="182239"/>
  </r>
  <r>
    <x v="25"/>
    <x v="10"/>
    <s v="44032061 - Logs, hemlock, nes (saw logs or veneer logs)"/>
    <x v="7"/>
    <n v="3233157"/>
    <n v="25761"/>
  </r>
  <r>
    <x v="25"/>
    <x v="10"/>
    <s v="44032061 - Logs, hemlock, nes (saw logs or veneer logs)"/>
    <x v="2"/>
    <n v="162169"/>
    <n v="2387"/>
  </r>
  <r>
    <x v="25"/>
    <x v="10"/>
    <s v="44032062 - Logs, true fir (including balsam), nes (saw logs or veneer logs)"/>
    <x v="0"/>
    <n v="1681594"/>
    <n v="11900"/>
  </r>
  <r>
    <x v="25"/>
    <x v="10"/>
    <s v="44032062 - Logs, true fir (including balsam), nes (saw logs or veneer logs)"/>
    <x v="1"/>
    <n v="805830"/>
    <n v="6363"/>
  </r>
  <r>
    <x v="25"/>
    <x v="10"/>
    <s v="44032062 - Logs, true fir (including balsam), nes (saw logs or veneer logs)"/>
    <x v="7"/>
    <n v="309404"/>
    <n v="2017"/>
  </r>
  <r>
    <x v="25"/>
    <x v="10"/>
    <s v="44032062 - Logs, true fir (including balsam), nes (saw logs or veneer logs)"/>
    <x v="2"/>
    <n v="80734"/>
    <n v="982"/>
  </r>
  <r>
    <x v="25"/>
    <x v="10"/>
    <s v="44032070 - Logs, cedar, nes (saw logs or veneer logs)"/>
    <x v="0"/>
    <n v="576456"/>
    <n v="4809"/>
  </r>
  <r>
    <x v="25"/>
    <x v="10"/>
    <s v="44032070 - Logs, cedar, nes (saw logs or veneer logs)"/>
    <x v="1"/>
    <n v="136103"/>
    <n v="890"/>
  </r>
  <r>
    <x v="25"/>
    <x v="10"/>
    <s v="44032070 - Logs, cedar, nes (saw logs or veneer logs)"/>
    <x v="6"/>
    <n v="243398"/>
    <n v="986"/>
  </r>
  <r>
    <x v="25"/>
    <x v="10"/>
    <s v="44032070 - Logs, cedar, nes (saw logs or veneer logs)"/>
    <x v="2"/>
    <n v="108259"/>
    <n v="832"/>
  </r>
  <r>
    <x v="25"/>
    <x v="10"/>
    <s v="44032080 - Logs, Douglas fir, nes (saw logs or veneer logs)"/>
    <x v="0"/>
    <n v="15543467"/>
    <n v="127864"/>
  </r>
  <r>
    <x v="25"/>
    <x v="10"/>
    <s v="44032080 - Logs, Douglas fir, nes (saw logs or veneer logs)"/>
    <x v="1"/>
    <n v="10209224"/>
    <n v="85052"/>
  </r>
  <r>
    <x v="25"/>
    <x v="10"/>
    <s v="44032080 - Logs, Douglas fir, nes (saw logs or veneer logs)"/>
    <x v="7"/>
    <n v="91277"/>
    <n v="368"/>
  </r>
  <r>
    <x v="25"/>
    <x v="10"/>
    <s v="44032080 - Logs, Douglas fir, nes (saw logs or veneer logs)"/>
    <x v="2"/>
    <n v="3460143"/>
    <n v="29047"/>
  </r>
  <r>
    <x v="25"/>
    <x v="10"/>
    <s v="44032090 - Logs, coniferous (softwood), nes (saw logs or veneer logs)"/>
    <x v="1"/>
    <n v="3767785"/>
    <n v="34958"/>
  </r>
  <r>
    <x v="25"/>
    <x v="10"/>
    <s v="44032090 - Logs, coniferous (softwood), nes (saw logs or veneer logs)"/>
    <x v="7"/>
    <n v="50212"/>
    <n v="303"/>
  </r>
  <r>
    <x v="25"/>
    <x v="10"/>
    <s v="44032090 - Logs, coniferous (softwood), nes (saw logs or veneer logs)"/>
    <x v="2"/>
    <n v="8873"/>
    <n v="42"/>
  </r>
  <r>
    <x v="25"/>
    <x v="10"/>
    <s v="44039911 - Logs for pulping (pulpwood) poplar, aspen and cottonwood"/>
    <x v="1"/>
    <n v="10428"/>
    <n v="160"/>
  </r>
  <r>
    <x v="25"/>
    <x v="10"/>
    <s v="44039930 - Logs, maple, nes (saw logs or veneer logs)"/>
    <x v="7"/>
    <n v="7313"/>
    <n v="59"/>
  </r>
  <r>
    <x v="25"/>
    <x v="10"/>
    <s v="44039930 - Logs, maple, nes (saw logs or veneer logs)"/>
    <x v="2"/>
    <n v="10359"/>
    <n v="192"/>
  </r>
  <r>
    <x v="25"/>
    <x v="10"/>
    <s v="44039990 - Logs, non-coniferous (hardwood) nes (saw logs or veneer logs)"/>
    <x v="2"/>
    <n v="75808"/>
    <n v="1024"/>
  </r>
  <r>
    <x v="25"/>
    <x v="11"/>
    <s v="44032040 - Logs, spruce, nes (saw logs or veneer logs)"/>
    <x v="0"/>
    <n v="210325"/>
    <n v="722"/>
  </r>
  <r>
    <x v="25"/>
    <x v="11"/>
    <s v="44032040 - Logs, spruce, nes (saw logs or veneer logs)"/>
    <x v="1"/>
    <n v="1563193"/>
    <n v="11996"/>
  </r>
  <r>
    <x v="25"/>
    <x v="11"/>
    <s v="44032040 - Logs, spruce, nes (saw logs or veneer logs)"/>
    <x v="7"/>
    <n v="477196"/>
    <n v="2672"/>
  </r>
  <r>
    <x v="25"/>
    <x v="11"/>
    <s v="44032040 - Logs, spruce, nes (saw logs or veneer logs)"/>
    <x v="6"/>
    <n v="174772"/>
    <n v="376"/>
  </r>
  <r>
    <x v="25"/>
    <x v="11"/>
    <s v="44032040 - Logs, spruce, nes (saw logs or veneer logs)"/>
    <x v="2"/>
    <n v="187796"/>
    <n v="262"/>
  </r>
  <r>
    <x v="25"/>
    <x v="11"/>
    <s v="44032050 - Logs, pine, nes (saw logs or veneer logs)"/>
    <x v="1"/>
    <n v="34660"/>
    <n v="226"/>
  </r>
  <r>
    <x v="25"/>
    <x v="11"/>
    <s v="44032050 - Logs, pine, nes (saw logs or veneer logs)"/>
    <x v="2"/>
    <n v="8771"/>
    <n v="34"/>
  </r>
  <r>
    <x v="25"/>
    <x v="11"/>
    <s v="44032061 - Logs, hemlock, nes (saw logs or veneer logs)"/>
    <x v="0"/>
    <n v="295840"/>
    <n v="2288"/>
  </r>
  <r>
    <x v="25"/>
    <x v="11"/>
    <s v="44032061 - Logs, hemlock, nes (saw logs or veneer logs)"/>
    <x v="1"/>
    <n v="34696717"/>
    <n v="269235"/>
  </r>
  <r>
    <x v="25"/>
    <x v="11"/>
    <s v="44032061 - Logs, hemlock, nes (saw logs or veneer logs)"/>
    <x v="4"/>
    <n v="27385"/>
    <n v="150"/>
  </r>
  <r>
    <x v="25"/>
    <x v="11"/>
    <s v="44032061 - Logs, hemlock, nes (saw logs or veneer logs)"/>
    <x v="7"/>
    <n v="7714247"/>
    <n v="58743"/>
  </r>
  <r>
    <x v="25"/>
    <x v="11"/>
    <s v="44032061 - Logs, hemlock, nes (saw logs or veneer logs)"/>
    <x v="6"/>
    <n v="58941"/>
    <n v="442"/>
  </r>
  <r>
    <x v="25"/>
    <x v="11"/>
    <s v="44032061 - Logs, hemlock, nes (saw logs or veneer logs)"/>
    <x v="2"/>
    <n v="1312568"/>
    <n v="18247"/>
  </r>
  <r>
    <x v="25"/>
    <x v="11"/>
    <s v="44032062 - Logs, true fir (including balsam), nes (saw logs or veneer logs)"/>
    <x v="0"/>
    <n v="332487"/>
    <n v="2236"/>
  </r>
  <r>
    <x v="25"/>
    <x v="11"/>
    <s v="44032062 - Logs, true fir (including balsam), nes (saw logs or veneer logs)"/>
    <x v="1"/>
    <n v="1645500"/>
    <n v="12619"/>
  </r>
  <r>
    <x v="25"/>
    <x v="11"/>
    <s v="44032062 - Logs, true fir (including balsam), nes (saw logs or veneer logs)"/>
    <x v="7"/>
    <n v="1428065"/>
    <n v="10118"/>
  </r>
  <r>
    <x v="25"/>
    <x v="11"/>
    <s v="44032062 - Logs, true fir (including balsam), nes (saw logs or veneer logs)"/>
    <x v="2"/>
    <n v="201918"/>
    <n v="3160"/>
  </r>
  <r>
    <x v="25"/>
    <x v="11"/>
    <s v="44032070 - Logs, cedar, nes (saw logs or veneer logs)"/>
    <x v="0"/>
    <n v="52292"/>
    <n v="474"/>
  </r>
  <r>
    <x v="25"/>
    <x v="11"/>
    <s v="44032070 - Logs, cedar, nes (saw logs or veneer logs)"/>
    <x v="1"/>
    <n v="875340"/>
    <n v="6848"/>
  </r>
  <r>
    <x v="25"/>
    <x v="11"/>
    <s v="44032070 - Logs, cedar, nes (saw logs or veneer logs)"/>
    <x v="7"/>
    <n v="143001"/>
    <n v="777"/>
  </r>
  <r>
    <x v="25"/>
    <x v="11"/>
    <s v="44032070 - Logs, cedar, nes (saw logs or veneer logs)"/>
    <x v="6"/>
    <n v="223871"/>
    <n v="755"/>
  </r>
  <r>
    <x v="25"/>
    <x v="11"/>
    <s v="44032080 - Logs, Douglas fir, nes (saw logs or veneer logs)"/>
    <x v="0"/>
    <n v="7661809"/>
    <n v="65358"/>
  </r>
  <r>
    <x v="25"/>
    <x v="11"/>
    <s v="44032080 - Logs, Douglas fir, nes (saw logs or veneer logs)"/>
    <x v="1"/>
    <n v="6207513"/>
    <n v="44316"/>
  </r>
  <r>
    <x v="25"/>
    <x v="11"/>
    <s v="44032080 - Logs, Douglas fir, nes (saw logs or veneer logs)"/>
    <x v="7"/>
    <n v="1157701"/>
    <n v="8127"/>
  </r>
  <r>
    <x v="25"/>
    <x v="11"/>
    <s v="44032080 - Logs, Douglas fir, nes (saw logs or veneer logs)"/>
    <x v="6"/>
    <n v="365595"/>
    <n v="1227"/>
  </r>
  <r>
    <x v="25"/>
    <x v="11"/>
    <s v="44032080 - Logs, Douglas fir, nes (saw logs or veneer logs)"/>
    <x v="2"/>
    <n v="2763688"/>
    <n v="23685"/>
  </r>
  <r>
    <x v="25"/>
    <x v="11"/>
    <s v="44032090 - Logs, coniferous (softwood), nes (saw logs or veneer logs)"/>
    <x v="1"/>
    <n v="6547329"/>
    <n v="47362"/>
  </r>
  <r>
    <x v="25"/>
    <x v="11"/>
    <s v="44039930 - Logs, maple, nes (saw logs or veneer logs)"/>
    <x v="7"/>
    <n v="8063"/>
    <n v="65"/>
  </r>
  <r>
    <x v="25"/>
    <x v="11"/>
    <s v="44039940 - Logs, poplar, aspen and cottonwood, nes (saw logs or veneer logs)"/>
    <x v="1"/>
    <n v="16547"/>
    <n v="209"/>
  </r>
  <r>
    <x v="25"/>
    <x v="11"/>
    <s v="44039990 - Logs, non-coniferous (hardwood) nes (saw logs or veneer logs)"/>
    <x v="2"/>
    <n v="147634"/>
    <n v="1884"/>
  </r>
  <r>
    <x v="26"/>
    <x v="0"/>
    <s v="44032040 - Logs, spruce, nes (saw logs or veneer logs)"/>
    <x v="0"/>
    <n v="317927"/>
    <n v="1342"/>
  </r>
  <r>
    <x v="26"/>
    <x v="0"/>
    <s v="44032040 - Logs, spruce, nes (saw logs or veneer logs)"/>
    <x v="1"/>
    <n v="1252589"/>
    <n v="9170"/>
  </r>
  <r>
    <x v="26"/>
    <x v="0"/>
    <s v="44032040 - Logs, spruce, nes (saw logs or veneer logs)"/>
    <x v="7"/>
    <n v="259054"/>
    <n v="2028"/>
  </r>
  <r>
    <x v="26"/>
    <x v="0"/>
    <s v="44032040 - Logs, spruce, nes (saw logs or veneer logs)"/>
    <x v="2"/>
    <n v="87152"/>
    <n v="224"/>
  </r>
  <r>
    <x v="26"/>
    <x v="0"/>
    <s v="44032050 - Logs, pine, nes (saw logs or veneer logs)"/>
    <x v="1"/>
    <n v="110058"/>
    <n v="1217"/>
  </r>
  <r>
    <x v="26"/>
    <x v="0"/>
    <s v="44032061 - Logs, hemlock, nes (saw logs or veneer logs)"/>
    <x v="0"/>
    <n v="397470"/>
    <n v="2995"/>
  </r>
  <r>
    <x v="26"/>
    <x v="0"/>
    <s v="44032061 - Logs, hemlock, nes (saw logs or veneer logs)"/>
    <x v="1"/>
    <n v="28581473"/>
    <n v="235486"/>
  </r>
  <r>
    <x v="26"/>
    <x v="0"/>
    <s v="44032061 - Logs, hemlock, nes (saw logs or veneer logs)"/>
    <x v="7"/>
    <n v="2567158"/>
    <n v="18735"/>
  </r>
  <r>
    <x v="26"/>
    <x v="0"/>
    <s v="44032061 - Logs, hemlock, nes (saw logs or veneer logs)"/>
    <x v="2"/>
    <n v="532938"/>
    <n v="8291"/>
  </r>
  <r>
    <x v="26"/>
    <x v="0"/>
    <s v="44032062 - Logs, true fir (including balsam), nes (saw logs or veneer logs)"/>
    <x v="0"/>
    <n v="729863"/>
    <n v="5312"/>
  </r>
  <r>
    <x v="26"/>
    <x v="0"/>
    <s v="44032062 - Logs, true fir (including balsam), nes (saw logs or veneer logs)"/>
    <x v="1"/>
    <n v="954683"/>
    <n v="7359"/>
  </r>
  <r>
    <x v="26"/>
    <x v="0"/>
    <s v="44032062 - Logs, true fir (including balsam), nes (saw logs or veneer logs)"/>
    <x v="7"/>
    <n v="393352"/>
    <n v="2569"/>
  </r>
  <r>
    <x v="26"/>
    <x v="0"/>
    <s v="44032062 - Logs, true fir (including balsam), nes (saw logs or veneer logs)"/>
    <x v="2"/>
    <n v="192531"/>
    <n v="2742"/>
  </r>
  <r>
    <x v="26"/>
    <x v="0"/>
    <s v="44032070 - Logs, cedar, nes (saw logs or veneer logs)"/>
    <x v="0"/>
    <n v="574762"/>
    <n v="4933"/>
  </r>
  <r>
    <x v="26"/>
    <x v="0"/>
    <s v="44032070 - Logs, cedar, nes (saw logs or veneer logs)"/>
    <x v="1"/>
    <n v="22294"/>
    <n v="147"/>
  </r>
  <r>
    <x v="26"/>
    <x v="0"/>
    <s v="44032070 - Logs, cedar, nes (saw logs or veneer logs)"/>
    <x v="2"/>
    <n v="175819"/>
    <n v="1663"/>
  </r>
  <r>
    <x v="26"/>
    <x v="0"/>
    <s v="44032080 - Logs, Douglas fir, nes (saw logs or veneer logs)"/>
    <x v="0"/>
    <n v="22412108"/>
    <n v="173214"/>
  </r>
  <r>
    <x v="26"/>
    <x v="0"/>
    <s v="44032080 - Logs, Douglas fir, nes (saw logs or veneer logs)"/>
    <x v="1"/>
    <n v="6594245"/>
    <n v="51167"/>
  </r>
  <r>
    <x v="26"/>
    <x v="0"/>
    <s v="44032080 - Logs, Douglas fir, nes (saw logs or veneer logs)"/>
    <x v="7"/>
    <n v="642815"/>
    <n v="4528"/>
  </r>
  <r>
    <x v="26"/>
    <x v="0"/>
    <s v="44032080 - Logs, Douglas fir, nes (saw logs or veneer logs)"/>
    <x v="6"/>
    <n v="210633"/>
    <n v="571"/>
  </r>
  <r>
    <x v="26"/>
    <x v="0"/>
    <s v="44032080 - Logs, Douglas fir, nes (saw logs or veneer logs)"/>
    <x v="2"/>
    <n v="1326697"/>
    <n v="10652"/>
  </r>
  <r>
    <x v="26"/>
    <x v="0"/>
    <s v="44032090 - Logs, coniferous (softwood), nes (saw logs or veneer logs)"/>
    <x v="1"/>
    <n v="5871779"/>
    <n v="67346"/>
  </r>
  <r>
    <x v="26"/>
    <x v="0"/>
    <s v="44039940 - Logs, poplar, aspen and cottonwood, nes (saw logs or veneer logs)"/>
    <x v="1"/>
    <n v="5566"/>
    <n v="71"/>
  </r>
  <r>
    <x v="26"/>
    <x v="1"/>
    <s v="44032031 - Logs for pulping (pulpwood) balsam, fir and spruce"/>
    <x v="6"/>
    <n v="180"/>
    <n v="2"/>
  </r>
  <r>
    <x v="26"/>
    <x v="1"/>
    <s v="44032040 - Logs, spruce, nes (saw logs or veneer logs)"/>
    <x v="0"/>
    <n v="2069248"/>
    <n v="10062"/>
  </r>
  <r>
    <x v="26"/>
    <x v="1"/>
    <s v="44032040 - Logs, spruce, nes (saw logs or veneer logs)"/>
    <x v="1"/>
    <n v="1691783"/>
    <n v="16663"/>
  </r>
  <r>
    <x v="26"/>
    <x v="1"/>
    <s v="44032040 - Logs, spruce, nes (saw logs or veneer logs)"/>
    <x v="7"/>
    <n v="2068202"/>
    <n v="17567"/>
  </r>
  <r>
    <x v="26"/>
    <x v="1"/>
    <s v="44032040 - Logs, spruce, nes (saw logs or veneer logs)"/>
    <x v="6"/>
    <n v="548553"/>
    <n v="1435"/>
  </r>
  <r>
    <x v="26"/>
    <x v="1"/>
    <s v="44032050 - Logs, pine, nes (saw logs or veneer logs)"/>
    <x v="1"/>
    <n v="73996"/>
    <n v="809"/>
  </r>
  <r>
    <x v="26"/>
    <x v="1"/>
    <s v="44032061 - Logs, hemlock, nes (saw logs or veneer logs)"/>
    <x v="0"/>
    <n v="1644612"/>
    <n v="11932"/>
  </r>
  <r>
    <x v="26"/>
    <x v="1"/>
    <s v="44032061 - Logs, hemlock, nes (saw logs or veneer logs)"/>
    <x v="1"/>
    <n v="9845921"/>
    <n v="82175"/>
  </r>
  <r>
    <x v="26"/>
    <x v="1"/>
    <s v="44032061 - Logs, hemlock, nes (saw logs or veneer logs)"/>
    <x v="7"/>
    <n v="4490710"/>
    <n v="32159"/>
  </r>
  <r>
    <x v="26"/>
    <x v="1"/>
    <s v="44032061 - Logs, hemlock, nes (saw logs or veneer logs)"/>
    <x v="6"/>
    <n v="116895"/>
    <n v="1057"/>
  </r>
  <r>
    <x v="26"/>
    <x v="1"/>
    <s v="44032061 - Logs, hemlock, nes (saw logs or veneer logs)"/>
    <x v="2"/>
    <n v="69730"/>
    <n v="898"/>
  </r>
  <r>
    <x v="26"/>
    <x v="1"/>
    <s v="44032062 - Logs, true fir (including balsam), nes (saw logs or veneer logs)"/>
    <x v="0"/>
    <n v="1452679"/>
    <n v="10245"/>
  </r>
  <r>
    <x v="26"/>
    <x v="1"/>
    <s v="44032062 - Logs, true fir (including balsam), nes (saw logs or veneer logs)"/>
    <x v="1"/>
    <n v="884786"/>
    <n v="7581"/>
  </r>
  <r>
    <x v="26"/>
    <x v="1"/>
    <s v="44032062 - Logs, true fir (including balsam), nes (saw logs or veneer logs)"/>
    <x v="7"/>
    <n v="866713"/>
    <n v="6540"/>
  </r>
  <r>
    <x v="26"/>
    <x v="1"/>
    <s v="44032062 - Logs, true fir (including balsam), nes (saw logs or veneer logs)"/>
    <x v="2"/>
    <n v="18428"/>
    <n v="215"/>
  </r>
  <r>
    <x v="26"/>
    <x v="1"/>
    <s v="44032070 - Logs, cedar, nes (saw logs or veneer logs)"/>
    <x v="0"/>
    <n v="443417"/>
    <n v="2186"/>
  </r>
  <r>
    <x v="26"/>
    <x v="1"/>
    <s v="44032070 - Logs, cedar, nes (saw logs or veneer logs)"/>
    <x v="1"/>
    <n v="509377"/>
    <n v="3936"/>
  </r>
  <r>
    <x v="26"/>
    <x v="1"/>
    <s v="44032070 - Logs, cedar, nes (saw logs or veneer logs)"/>
    <x v="7"/>
    <n v="328033"/>
    <n v="2154"/>
  </r>
  <r>
    <x v="26"/>
    <x v="1"/>
    <s v="44032070 - Logs, cedar, nes (saw logs or veneer logs)"/>
    <x v="6"/>
    <n v="408251"/>
    <n v="1340"/>
  </r>
  <r>
    <x v="26"/>
    <x v="1"/>
    <s v="44032080 - Logs, Douglas fir, nes (saw logs or veneer logs)"/>
    <x v="0"/>
    <n v="15519683"/>
    <n v="121451"/>
  </r>
  <r>
    <x v="26"/>
    <x v="1"/>
    <s v="44032080 - Logs, Douglas fir, nes (saw logs or veneer logs)"/>
    <x v="1"/>
    <n v="2672297"/>
    <n v="19280"/>
  </r>
  <r>
    <x v="26"/>
    <x v="1"/>
    <s v="44032080 - Logs, Douglas fir, nes (saw logs or veneer logs)"/>
    <x v="7"/>
    <n v="1656170"/>
    <n v="11485"/>
  </r>
  <r>
    <x v="26"/>
    <x v="1"/>
    <s v="44032080 - Logs, Douglas fir, nes (saw logs or veneer logs)"/>
    <x v="6"/>
    <n v="97524"/>
    <n v="396"/>
  </r>
  <r>
    <x v="26"/>
    <x v="1"/>
    <s v="44032080 - Logs, Douglas fir, nes (saw logs or veneer logs)"/>
    <x v="2"/>
    <n v="1686023"/>
    <n v="17925"/>
  </r>
  <r>
    <x v="26"/>
    <x v="1"/>
    <s v="44032090 - Logs, coniferous (softwood), nes (saw logs or veneer logs)"/>
    <x v="1"/>
    <n v="7318900"/>
    <n v="66360"/>
  </r>
  <r>
    <x v="26"/>
    <x v="1"/>
    <s v="44032090 - Logs, coniferous (softwood), nes (saw logs or veneer logs)"/>
    <x v="2"/>
    <n v="9709"/>
    <n v="42"/>
  </r>
  <r>
    <x v="26"/>
    <x v="1"/>
    <s v="44039920 - Logs, birch, nes (saw logs or veneer logs)"/>
    <x v="2"/>
    <n v="4217"/>
    <n v="9"/>
  </r>
  <r>
    <x v="26"/>
    <x v="1"/>
    <s v="44039930 - Logs, maple, nes (saw logs or veneer logs)"/>
    <x v="7"/>
    <n v="4788"/>
    <n v="40"/>
  </r>
  <r>
    <x v="26"/>
    <x v="1"/>
    <s v="44039930 - Logs, maple, nes (saw logs or veneer logs)"/>
    <x v="2"/>
    <n v="28992"/>
    <n v="403"/>
  </r>
  <r>
    <x v="26"/>
    <x v="1"/>
    <s v="44039940 - Logs, poplar, aspen and cottonwood, nes (saw logs or veneer logs)"/>
    <x v="1"/>
    <n v="19706"/>
    <n v="450"/>
  </r>
  <r>
    <x v="26"/>
    <x v="1"/>
    <s v="44039990 - Logs, non-coniferous (hardwood) nes (saw logs or veneer logs)"/>
    <x v="2"/>
    <n v="430196"/>
    <n v="5325"/>
  </r>
  <r>
    <x v="26"/>
    <x v="2"/>
    <s v="44032040 - Logs, spruce, nes (saw logs or veneer logs)"/>
    <x v="0"/>
    <n v="1790578"/>
    <n v="9591"/>
  </r>
  <r>
    <x v="26"/>
    <x v="2"/>
    <s v="44032040 - Logs, spruce, nes (saw logs or veneer logs)"/>
    <x v="1"/>
    <n v="5579320"/>
    <n v="35434"/>
  </r>
  <r>
    <x v="26"/>
    <x v="2"/>
    <s v="44032040 - Logs, spruce, nes (saw logs or veneer logs)"/>
    <x v="7"/>
    <n v="936590"/>
    <n v="4373"/>
  </r>
  <r>
    <x v="26"/>
    <x v="2"/>
    <s v="44032040 - Logs, spruce, nes (saw logs or veneer logs)"/>
    <x v="2"/>
    <n v="62214"/>
    <n v="181"/>
  </r>
  <r>
    <x v="26"/>
    <x v="2"/>
    <s v="44032050 - Logs, pine, nes (saw logs or veneer logs)"/>
    <x v="1"/>
    <n v="308777"/>
    <n v="2312"/>
  </r>
  <r>
    <x v="26"/>
    <x v="2"/>
    <s v="44032061 - Logs, hemlock, nes (saw logs or veneer logs)"/>
    <x v="0"/>
    <n v="5041525"/>
    <n v="39790"/>
  </r>
  <r>
    <x v="26"/>
    <x v="2"/>
    <s v="44032061 - Logs, hemlock, nes (saw logs or veneer logs)"/>
    <x v="1"/>
    <n v="25744518"/>
    <n v="215956"/>
  </r>
  <r>
    <x v="26"/>
    <x v="2"/>
    <s v="44032061 - Logs, hemlock, nes (saw logs or veneer logs)"/>
    <x v="7"/>
    <n v="3240352"/>
    <n v="21126"/>
  </r>
  <r>
    <x v="26"/>
    <x v="2"/>
    <s v="44032061 - Logs, hemlock, nes (saw logs or veneer logs)"/>
    <x v="2"/>
    <n v="293207"/>
    <n v="2803"/>
  </r>
  <r>
    <x v="26"/>
    <x v="2"/>
    <s v="44032062 - Logs, true fir (including balsam), nes (saw logs or veneer logs)"/>
    <x v="0"/>
    <n v="633865"/>
    <n v="4629"/>
  </r>
  <r>
    <x v="26"/>
    <x v="2"/>
    <s v="44032062 - Logs, true fir (including balsam), nes (saw logs or veneer logs)"/>
    <x v="1"/>
    <n v="647935"/>
    <n v="4260"/>
  </r>
  <r>
    <x v="26"/>
    <x v="2"/>
    <s v="44032062 - Logs, true fir (including balsam), nes (saw logs or veneer logs)"/>
    <x v="7"/>
    <n v="419019"/>
    <n v="3074"/>
  </r>
  <r>
    <x v="26"/>
    <x v="2"/>
    <s v="44032062 - Logs, true fir (including balsam), nes (saw logs or veneer logs)"/>
    <x v="2"/>
    <n v="78142"/>
    <n v="652"/>
  </r>
  <r>
    <x v="26"/>
    <x v="2"/>
    <s v="44032070 - Logs, cedar, nes (saw logs or veneer logs)"/>
    <x v="1"/>
    <n v="16259"/>
    <n v="137"/>
  </r>
  <r>
    <x v="26"/>
    <x v="2"/>
    <s v="44032070 - Logs, cedar, nes (saw logs or veneer logs)"/>
    <x v="2"/>
    <n v="112539"/>
    <n v="1103"/>
  </r>
  <r>
    <x v="26"/>
    <x v="2"/>
    <s v="44032080 - Logs, Douglas fir, nes (saw logs or veneer logs)"/>
    <x v="0"/>
    <n v="5704982"/>
    <n v="47716"/>
  </r>
  <r>
    <x v="26"/>
    <x v="2"/>
    <s v="44032080 - Logs, Douglas fir, nes (saw logs or veneer logs)"/>
    <x v="1"/>
    <n v="11247114"/>
    <n v="79148"/>
  </r>
  <r>
    <x v="26"/>
    <x v="2"/>
    <s v="44032080 - Logs, Douglas fir, nes (saw logs or veneer logs)"/>
    <x v="7"/>
    <n v="117609"/>
    <n v="704"/>
  </r>
  <r>
    <x v="26"/>
    <x v="2"/>
    <s v="44032080 - Logs, Douglas fir, nes (saw logs or veneer logs)"/>
    <x v="6"/>
    <n v="12532"/>
    <n v="30"/>
  </r>
  <r>
    <x v="26"/>
    <x v="2"/>
    <s v="44032080 - Logs, Douglas fir, nes (saw logs or veneer logs)"/>
    <x v="2"/>
    <n v="3452369"/>
    <n v="22845"/>
  </r>
  <r>
    <x v="26"/>
    <x v="2"/>
    <s v="44032090 - Logs, coniferous (softwood), nes (saw logs or veneer logs)"/>
    <x v="1"/>
    <n v="4736656"/>
    <n v="54011"/>
  </r>
  <r>
    <x v="26"/>
    <x v="2"/>
    <s v="44032090 - Logs, coniferous (softwood), nes (saw logs or veneer logs)"/>
    <x v="2"/>
    <n v="9804"/>
    <n v="88"/>
  </r>
  <r>
    <x v="26"/>
    <x v="2"/>
    <s v="44039930 - Logs, maple, nes (saw logs or veneer logs)"/>
    <x v="2"/>
    <n v="13936"/>
    <n v="17"/>
  </r>
  <r>
    <x v="26"/>
    <x v="2"/>
    <s v="44039940 - Logs, poplar, aspen and cottonwood, nes (saw logs or veneer logs)"/>
    <x v="1"/>
    <n v="60474"/>
    <n v="766"/>
  </r>
  <r>
    <x v="26"/>
    <x v="2"/>
    <s v="44039990 - Logs, non-coniferous (hardwood) nes (saw logs or veneer logs)"/>
    <x v="2"/>
    <n v="738616"/>
    <n v="8945"/>
  </r>
  <r>
    <x v="26"/>
    <x v="3"/>
    <s v="44032040 - Logs, spruce, nes (saw logs or veneer logs)"/>
    <x v="0"/>
    <n v="1711340"/>
    <n v="5146"/>
  </r>
  <r>
    <x v="26"/>
    <x v="3"/>
    <s v="44032040 - Logs, spruce, nes (saw logs or veneer logs)"/>
    <x v="1"/>
    <n v="3650044"/>
    <n v="14930"/>
  </r>
  <r>
    <x v="26"/>
    <x v="3"/>
    <s v="44032040 - Logs, spruce, nes (saw logs or veneer logs)"/>
    <x v="7"/>
    <n v="529986"/>
    <n v="3313"/>
  </r>
  <r>
    <x v="26"/>
    <x v="3"/>
    <s v="44032040 - Logs, spruce, nes (saw logs or veneer logs)"/>
    <x v="6"/>
    <n v="152779"/>
    <n v="583"/>
  </r>
  <r>
    <x v="26"/>
    <x v="3"/>
    <s v="44032050 - Logs, pine, nes (saw logs or veneer logs)"/>
    <x v="2"/>
    <n v="96071"/>
    <n v="866"/>
  </r>
  <r>
    <x v="26"/>
    <x v="3"/>
    <s v="44032061 - Logs, hemlock, nes (saw logs or veneer logs)"/>
    <x v="0"/>
    <n v="1119739"/>
    <n v="10103"/>
  </r>
  <r>
    <x v="26"/>
    <x v="3"/>
    <s v="44032061 - Logs, hemlock, nes (saw logs or veneer logs)"/>
    <x v="1"/>
    <n v="17394711"/>
    <n v="137093"/>
  </r>
  <r>
    <x v="26"/>
    <x v="3"/>
    <s v="44032061 - Logs, hemlock, nes (saw logs or veneer logs)"/>
    <x v="7"/>
    <n v="10977996"/>
    <n v="74713"/>
  </r>
  <r>
    <x v="26"/>
    <x v="3"/>
    <s v="44032061 - Logs, hemlock, nes (saw logs or veneer logs)"/>
    <x v="6"/>
    <n v="148972"/>
    <n v="745"/>
  </r>
  <r>
    <x v="26"/>
    <x v="3"/>
    <s v="44032061 - Logs, hemlock, nes (saw logs or veneer logs)"/>
    <x v="2"/>
    <n v="4817"/>
    <n v="61"/>
  </r>
  <r>
    <x v="26"/>
    <x v="3"/>
    <s v="44032062 - Logs, true fir (including balsam), nes (saw logs or veneer logs)"/>
    <x v="0"/>
    <n v="2137393"/>
    <n v="14701"/>
  </r>
  <r>
    <x v="26"/>
    <x v="3"/>
    <s v="44032062 - Logs, true fir (including balsam), nes (saw logs or veneer logs)"/>
    <x v="1"/>
    <n v="1414392"/>
    <n v="9475"/>
  </r>
  <r>
    <x v="26"/>
    <x v="3"/>
    <s v="44032062 - Logs, true fir (including balsam), nes (saw logs or veneer logs)"/>
    <x v="7"/>
    <n v="1234442"/>
    <n v="8442"/>
  </r>
  <r>
    <x v="26"/>
    <x v="3"/>
    <s v="44032062 - Logs, true fir (including balsam), nes (saw logs or veneer logs)"/>
    <x v="2"/>
    <n v="11735"/>
    <n v="84"/>
  </r>
  <r>
    <x v="26"/>
    <x v="3"/>
    <s v="44032070 - Logs, cedar, nes (saw logs or veneer logs)"/>
    <x v="0"/>
    <n v="787303"/>
    <n v="5948"/>
  </r>
  <r>
    <x v="26"/>
    <x v="3"/>
    <s v="44032070 - Logs, cedar, nes (saw logs or veneer logs)"/>
    <x v="1"/>
    <n v="232226"/>
    <n v="1470"/>
  </r>
  <r>
    <x v="26"/>
    <x v="3"/>
    <s v="44032070 - Logs, cedar, nes (saw logs or veneer logs)"/>
    <x v="7"/>
    <n v="482354"/>
    <n v="2440"/>
  </r>
  <r>
    <x v="26"/>
    <x v="3"/>
    <s v="44032070 - Logs, cedar, nes (saw logs or veneer logs)"/>
    <x v="6"/>
    <n v="395909"/>
    <n v="1381"/>
  </r>
  <r>
    <x v="26"/>
    <x v="3"/>
    <s v="44032070 - Logs, cedar, nes (saw logs or veneer logs)"/>
    <x v="2"/>
    <n v="282305"/>
    <n v="2349"/>
  </r>
  <r>
    <x v="26"/>
    <x v="3"/>
    <s v="44032080 - Logs, Douglas fir, nes (saw logs or veneer logs)"/>
    <x v="21"/>
    <n v="24027"/>
    <n v="41"/>
  </r>
  <r>
    <x v="26"/>
    <x v="3"/>
    <s v="44032080 - Logs, Douglas fir, nes (saw logs or veneer logs)"/>
    <x v="0"/>
    <n v="23623879"/>
    <n v="168764"/>
  </r>
  <r>
    <x v="26"/>
    <x v="3"/>
    <s v="44032080 - Logs, Douglas fir, nes (saw logs or veneer logs)"/>
    <x v="1"/>
    <n v="5920776"/>
    <n v="43934"/>
  </r>
  <r>
    <x v="26"/>
    <x v="3"/>
    <s v="44032080 - Logs, Douglas fir, nes (saw logs or veneer logs)"/>
    <x v="7"/>
    <n v="2548689"/>
    <n v="16252"/>
  </r>
  <r>
    <x v="26"/>
    <x v="3"/>
    <s v="44032080 - Logs, Douglas fir, nes (saw logs or veneer logs)"/>
    <x v="6"/>
    <n v="62870"/>
    <n v="70"/>
  </r>
  <r>
    <x v="26"/>
    <x v="3"/>
    <s v="44032080 - Logs, Douglas fir, nes (saw logs or veneer logs)"/>
    <x v="2"/>
    <n v="3193790"/>
    <n v="24223"/>
  </r>
  <r>
    <x v="26"/>
    <x v="3"/>
    <s v="44032090 - Logs, coniferous (softwood), nes (saw logs or veneer logs)"/>
    <x v="1"/>
    <n v="3869122"/>
    <n v="44464"/>
  </r>
  <r>
    <x v="26"/>
    <x v="3"/>
    <s v="44039930 - Logs, maple, nes (saw logs or veneer logs)"/>
    <x v="7"/>
    <n v="10503"/>
    <n v="86"/>
  </r>
  <r>
    <x v="26"/>
    <x v="3"/>
    <s v="44039930 - Logs, maple, nes (saw logs or veneer logs)"/>
    <x v="2"/>
    <n v="15975"/>
    <n v="267"/>
  </r>
  <r>
    <x v="26"/>
    <x v="3"/>
    <s v="44039990 - Logs, non-coniferous (hardwood) nes (saw logs or veneer logs)"/>
    <x v="2"/>
    <n v="330767"/>
    <n v="3997"/>
  </r>
  <r>
    <x v="26"/>
    <x v="4"/>
    <s v="44032031 - Logs for pulping (pulpwood) balsam, fir and spruce"/>
    <x v="1"/>
    <n v="76256"/>
    <n v="933"/>
  </r>
  <r>
    <x v="26"/>
    <x v="4"/>
    <s v="44032040 - Logs, spruce, nes (saw logs or veneer logs)"/>
    <x v="1"/>
    <n v="2065512"/>
    <n v="11428"/>
  </r>
  <r>
    <x v="26"/>
    <x v="4"/>
    <s v="44032040 - Logs, spruce, nes (saw logs or veneer logs)"/>
    <x v="7"/>
    <n v="754594"/>
    <n v="5820"/>
  </r>
  <r>
    <x v="26"/>
    <x v="4"/>
    <s v="44032040 - Logs, spruce, nes (saw logs or veneer logs)"/>
    <x v="6"/>
    <n v="235439"/>
    <n v="682"/>
  </r>
  <r>
    <x v="26"/>
    <x v="4"/>
    <s v="44032050 - Logs, pine, nes (saw logs or veneer logs)"/>
    <x v="2"/>
    <n v="30731"/>
    <n v="92"/>
  </r>
  <r>
    <x v="26"/>
    <x v="4"/>
    <s v="44032061 - Logs, hemlock, nes (saw logs or veneer logs)"/>
    <x v="0"/>
    <n v="1488530"/>
    <n v="12459"/>
  </r>
  <r>
    <x v="26"/>
    <x v="4"/>
    <s v="44032061 - Logs, hemlock, nes (saw logs or veneer logs)"/>
    <x v="1"/>
    <n v="27651114"/>
    <n v="215124"/>
  </r>
  <r>
    <x v="26"/>
    <x v="4"/>
    <s v="44032061 - Logs, hemlock, nes (saw logs or veneer logs)"/>
    <x v="7"/>
    <n v="6514602"/>
    <n v="47030"/>
  </r>
  <r>
    <x v="26"/>
    <x v="4"/>
    <s v="44032061 - Logs, hemlock, nes (saw logs or veneer logs)"/>
    <x v="2"/>
    <n v="13903"/>
    <n v="175"/>
  </r>
  <r>
    <x v="26"/>
    <x v="4"/>
    <s v="44032062 - Logs, true fir (including balsam), nes (saw logs or veneer logs)"/>
    <x v="0"/>
    <n v="725330"/>
    <n v="5096"/>
  </r>
  <r>
    <x v="26"/>
    <x v="4"/>
    <s v="44032062 - Logs, true fir (including balsam), nes (saw logs or veneer logs)"/>
    <x v="1"/>
    <n v="269438"/>
    <n v="1648"/>
  </r>
  <r>
    <x v="26"/>
    <x v="4"/>
    <s v="44032062 - Logs, true fir (including balsam), nes (saw logs or veneer logs)"/>
    <x v="7"/>
    <n v="379523"/>
    <n v="2404"/>
  </r>
  <r>
    <x v="26"/>
    <x v="4"/>
    <s v="44032070 - Logs, cedar, nes (saw logs or veneer logs)"/>
    <x v="0"/>
    <n v="263086"/>
    <n v="1830"/>
  </r>
  <r>
    <x v="26"/>
    <x v="4"/>
    <s v="44032070 - Logs, cedar, nes (saw logs or veneer logs)"/>
    <x v="1"/>
    <n v="85411"/>
    <n v="464"/>
  </r>
  <r>
    <x v="26"/>
    <x v="4"/>
    <s v="44032070 - Logs, cedar, nes (saw logs or veneer logs)"/>
    <x v="7"/>
    <n v="2828"/>
    <n v="20"/>
  </r>
  <r>
    <x v="26"/>
    <x v="4"/>
    <s v="44032070 - Logs, cedar, nes (saw logs or veneer logs)"/>
    <x v="6"/>
    <n v="337075"/>
    <n v="1223"/>
  </r>
  <r>
    <x v="26"/>
    <x v="4"/>
    <s v="44032070 - Logs, cedar, nes (saw logs or veneer logs)"/>
    <x v="2"/>
    <n v="266056"/>
    <n v="2064"/>
  </r>
  <r>
    <x v="26"/>
    <x v="4"/>
    <s v="44032080 - Logs, Douglas fir, nes (saw logs or veneer logs)"/>
    <x v="0"/>
    <n v="14729223"/>
    <n v="109800"/>
  </r>
  <r>
    <x v="26"/>
    <x v="4"/>
    <s v="44032080 - Logs, Douglas fir, nes (saw logs or veneer logs)"/>
    <x v="1"/>
    <n v="13806692"/>
    <n v="100819"/>
  </r>
  <r>
    <x v="26"/>
    <x v="4"/>
    <s v="44032080 - Logs, Douglas fir, nes (saw logs or veneer logs)"/>
    <x v="7"/>
    <n v="581368"/>
    <n v="4019"/>
  </r>
  <r>
    <x v="26"/>
    <x v="4"/>
    <s v="44032080 - Logs, Douglas fir, nes (saw logs or veneer logs)"/>
    <x v="6"/>
    <n v="175850"/>
    <n v="616"/>
  </r>
  <r>
    <x v="26"/>
    <x v="4"/>
    <s v="44032080 - Logs, Douglas fir, nes (saw logs or veneer logs)"/>
    <x v="2"/>
    <n v="2111181"/>
    <n v="16370"/>
  </r>
  <r>
    <x v="26"/>
    <x v="4"/>
    <s v="44032090 - Logs, coniferous (softwood), nes (saw logs or veneer logs)"/>
    <x v="1"/>
    <n v="535016"/>
    <n v="3411"/>
  </r>
  <r>
    <x v="26"/>
    <x v="4"/>
    <s v="44032090 - Logs, coniferous (softwood), nes (saw logs or veneer logs)"/>
    <x v="2"/>
    <n v="10457"/>
    <n v="39"/>
  </r>
  <r>
    <x v="26"/>
    <x v="4"/>
    <s v="44039930 - Logs, maple, nes (saw logs or veneer logs)"/>
    <x v="2"/>
    <n v="11466"/>
    <n v="191"/>
  </r>
  <r>
    <x v="26"/>
    <x v="4"/>
    <s v="44039940 - Logs, poplar, aspen and cottonwood, nes (saw logs or veneer logs)"/>
    <x v="1"/>
    <n v="7787"/>
    <n v="99"/>
  </r>
  <r>
    <x v="26"/>
    <x v="4"/>
    <s v="44039990 - Logs, non-coniferous (hardwood) nes (saw logs or veneer logs)"/>
    <x v="2"/>
    <n v="458058"/>
    <n v="5454"/>
  </r>
  <r>
    <x v="26"/>
    <x v="5"/>
    <s v="44032031 - Logs for pulping (pulpwood) balsam, fir and spruce"/>
    <x v="6"/>
    <n v="73084"/>
    <n v="899"/>
  </r>
  <r>
    <x v="26"/>
    <x v="5"/>
    <s v="44032040 - Logs, spruce, nes (saw logs or veneer logs)"/>
    <x v="0"/>
    <n v="14239"/>
    <n v="146"/>
  </r>
  <r>
    <x v="26"/>
    <x v="5"/>
    <s v="44032040 - Logs, spruce, nes (saw logs or veneer logs)"/>
    <x v="1"/>
    <n v="1985959"/>
    <n v="18167"/>
  </r>
  <r>
    <x v="26"/>
    <x v="5"/>
    <s v="44032040 - Logs, spruce, nes (saw logs or veneer logs)"/>
    <x v="7"/>
    <n v="1281954"/>
    <n v="9028"/>
  </r>
  <r>
    <x v="26"/>
    <x v="5"/>
    <s v="44032050 - Logs, pine, nes (saw logs or veneer logs)"/>
    <x v="2"/>
    <n v="41951"/>
    <n v="262"/>
  </r>
  <r>
    <x v="26"/>
    <x v="5"/>
    <s v="44032061 - Logs, hemlock, nes (saw logs or veneer logs)"/>
    <x v="0"/>
    <n v="1198634"/>
    <n v="8962"/>
  </r>
  <r>
    <x v="26"/>
    <x v="5"/>
    <s v="44032061 - Logs, hemlock, nes (saw logs or veneer logs)"/>
    <x v="1"/>
    <n v="26305270"/>
    <n v="211711"/>
  </r>
  <r>
    <x v="26"/>
    <x v="5"/>
    <s v="44032061 - Logs, hemlock, nes (saw logs or veneer logs)"/>
    <x v="7"/>
    <n v="9361438"/>
    <n v="66983"/>
  </r>
  <r>
    <x v="26"/>
    <x v="5"/>
    <s v="44032061 - Logs, hemlock, nes (saw logs or veneer logs)"/>
    <x v="6"/>
    <n v="73005"/>
    <n v="513"/>
  </r>
  <r>
    <x v="26"/>
    <x v="5"/>
    <s v="44032061 - Logs, hemlock, nes (saw logs or veneer logs)"/>
    <x v="2"/>
    <n v="787786"/>
    <n v="7817"/>
  </r>
  <r>
    <x v="26"/>
    <x v="5"/>
    <s v="44032062 - Logs, true fir (including balsam), nes (saw logs or veneer logs)"/>
    <x v="0"/>
    <n v="403430"/>
    <n v="2640"/>
  </r>
  <r>
    <x v="26"/>
    <x v="5"/>
    <s v="44032062 - Logs, true fir (including balsam), nes (saw logs or veneer logs)"/>
    <x v="1"/>
    <n v="192695"/>
    <n v="1578"/>
  </r>
  <r>
    <x v="26"/>
    <x v="5"/>
    <s v="44032062 - Logs, true fir (including balsam), nes (saw logs or veneer logs)"/>
    <x v="7"/>
    <n v="1181194"/>
    <n v="8180"/>
  </r>
  <r>
    <x v="26"/>
    <x v="5"/>
    <s v="44032062 - Logs, true fir (including balsam), nes (saw logs or veneer logs)"/>
    <x v="2"/>
    <n v="29413"/>
    <n v="288"/>
  </r>
  <r>
    <x v="26"/>
    <x v="5"/>
    <s v="44032070 - Logs, cedar, nes (saw logs or veneer logs)"/>
    <x v="0"/>
    <n v="297227"/>
    <n v="2582"/>
  </r>
  <r>
    <x v="26"/>
    <x v="5"/>
    <s v="44032070 - Logs, cedar, nes (saw logs or veneer logs)"/>
    <x v="7"/>
    <n v="396924"/>
    <n v="2412"/>
  </r>
  <r>
    <x v="26"/>
    <x v="5"/>
    <s v="44032070 - Logs, cedar, nes (saw logs or veneer logs)"/>
    <x v="6"/>
    <n v="59268"/>
    <n v="331"/>
  </r>
  <r>
    <x v="26"/>
    <x v="5"/>
    <s v="44032070 - Logs, cedar, nes (saw logs or veneer logs)"/>
    <x v="2"/>
    <n v="125883"/>
    <n v="918"/>
  </r>
  <r>
    <x v="26"/>
    <x v="5"/>
    <s v="44032080 - Logs, Douglas fir, nes (saw logs or veneer logs)"/>
    <x v="0"/>
    <n v="12034177"/>
    <n v="93698"/>
  </r>
  <r>
    <x v="26"/>
    <x v="5"/>
    <s v="44032080 - Logs, Douglas fir, nes (saw logs or veneer logs)"/>
    <x v="1"/>
    <n v="6993980"/>
    <n v="48618"/>
  </r>
  <r>
    <x v="26"/>
    <x v="5"/>
    <s v="44032080 - Logs, Douglas fir, nes (saw logs or veneer logs)"/>
    <x v="7"/>
    <n v="2942982"/>
    <n v="20456"/>
  </r>
  <r>
    <x v="26"/>
    <x v="5"/>
    <s v="44032080 - Logs, Douglas fir, nes (saw logs or veneer logs)"/>
    <x v="6"/>
    <n v="126879"/>
    <n v="421"/>
  </r>
  <r>
    <x v="26"/>
    <x v="5"/>
    <s v="44032080 - Logs, Douglas fir, nes (saw logs or veneer logs)"/>
    <x v="2"/>
    <n v="2793443"/>
    <n v="26070"/>
  </r>
  <r>
    <x v="26"/>
    <x v="5"/>
    <s v="44032090 - Logs, coniferous (softwood), nes (saw logs or veneer logs)"/>
    <x v="1"/>
    <n v="8887899"/>
    <n v="76155"/>
  </r>
  <r>
    <x v="26"/>
    <x v="5"/>
    <s v="44039930 - Logs, maple, nes (saw logs or veneer logs)"/>
    <x v="2"/>
    <n v="3272"/>
    <n v="56"/>
  </r>
  <r>
    <x v="26"/>
    <x v="5"/>
    <s v="44039940 - Logs, poplar, aspen and cottonwood, nes (saw logs or veneer logs)"/>
    <x v="1"/>
    <n v="46514"/>
    <n v="646"/>
  </r>
  <r>
    <x v="26"/>
    <x v="5"/>
    <s v="44039990 - Logs, non-coniferous (hardwood) nes (saw logs or veneer logs)"/>
    <x v="2"/>
    <n v="476467"/>
    <n v="5439"/>
  </r>
  <r>
    <x v="26"/>
    <x v="6"/>
    <s v="44032040 - Logs, spruce, nes (saw logs or veneer logs)"/>
    <x v="0"/>
    <n v="84768"/>
    <n v="635"/>
  </r>
  <r>
    <x v="26"/>
    <x v="6"/>
    <s v="44032040 - Logs, spruce, nes (saw logs or veneer logs)"/>
    <x v="1"/>
    <n v="1140251"/>
    <n v="11366"/>
  </r>
  <r>
    <x v="26"/>
    <x v="6"/>
    <s v="44032040 - Logs, spruce, nes (saw logs or veneer logs)"/>
    <x v="7"/>
    <n v="1589144"/>
    <n v="14202"/>
  </r>
  <r>
    <x v="26"/>
    <x v="6"/>
    <s v="44032040 - Logs, spruce, nes (saw logs or veneer logs)"/>
    <x v="2"/>
    <n v="131875"/>
    <n v="270"/>
  </r>
  <r>
    <x v="26"/>
    <x v="6"/>
    <s v="44032050 - Logs, pine, nes (saw logs or veneer logs)"/>
    <x v="2"/>
    <n v="37647"/>
    <n v="293"/>
  </r>
  <r>
    <x v="26"/>
    <x v="6"/>
    <s v="44032061 - Logs, hemlock, nes (saw logs or veneer logs)"/>
    <x v="0"/>
    <n v="300361"/>
    <n v="2327"/>
  </r>
  <r>
    <x v="26"/>
    <x v="6"/>
    <s v="44032061 - Logs, hemlock, nes (saw logs or veneer logs)"/>
    <x v="1"/>
    <n v="11036904"/>
    <n v="104590"/>
  </r>
  <r>
    <x v="26"/>
    <x v="6"/>
    <s v="44032061 - Logs, hemlock, nes (saw logs or veneer logs)"/>
    <x v="7"/>
    <n v="6572453"/>
    <n v="50479"/>
  </r>
  <r>
    <x v="26"/>
    <x v="6"/>
    <s v="44032061 - Logs, hemlock, nes (saw logs or veneer logs)"/>
    <x v="6"/>
    <n v="2850"/>
    <n v="27"/>
  </r>
  <r>
    <x v="26"/>
    <x v="6"/>
    <s v="44032061 - Logs, hemlock, nes (saw logs or veneer logs)"/>
    <x v="2"/>
    <n v="899449"/>
    <n v="8945"/>
  </r>
  <r>
    <x v="26"/>
    <x v="6"/>
    <s v="44032062 - Logs, true fir (including balsam), nes (saw logs or veneer logs)"/>
    <x v="0"/>
    <n v="1828"/>
    <n v="173"/>
  </r>
  <r>
    <x v="26"/>
    <x v="6"/>
    <s v="44032062 - Logs, true fir (including balsam), nes (saw logs or veneer logs)"/>
    <x v="1"/>
    <n v="270895"/>
    <n v="2362"/>
  </r>
  <r>
    <x v="26"/>
    <x v="6"/>
    <s v="44032062 - Logs, true fir (including balsam), nes (saw logs or veneer logs)"/>
    <x v="7"/>
    <n v="886703"/>
    <n v="7354"/>
  </r>
  <r>
    <x v="26"/>
    <x v="6"/>
    <s v="44032062 - Logs, true fir (including balsam), nes (saw logs or veneer logs)"/>
    <x v="2"/>
    <n v="100665"/>
    <n v="1014"/>
  </r>
  <r>
    <x v="26"/>
    <x v="6"/>
    <s v="44032070 - Logs, cedar, nes (saw logs or veneer logs)"/>
    <x v="0"/>
    <n v="53407"/>
    <n v="511"/>
  </r>
  <r>
    <x v="26"/>
    <x v="6"/>
    <s v="44032070 - Logs, cedar, nes (saw logs or veneer logs)"/>
    <x v="7"/>
    <n v="753118"/>
    <n v="4552"/>
  </r>
  <r>
    <x v="26"/>
    <x v="6"/>
    <s v="44032070 - Logs, cedar, nes (saw logs or veneer logs)"/>
    <x v="2"/>
    <n v="168379"/>
    <n v="1632"/>
  </r>
  <r>
    <x v="26"/>
    <x v="6"/>
    <s v="44032080 - Logs, Douglas fir, nes (saw logs or veneer logs)"/>
    <x v="0"/>
    <n v="13768162"/>
    <n v="99598"/>
  </r>
  <r>
    <x v="26"/>
    <x v="6"/>
    <s v="44032080 - Logs, Douglas fir, nes (saw logs or veneer logs)"/>
    <x v="1"/>
    <n v="6346498"/>
    <n v="55835"/>
  </r>
  <r>
    <x v="26"/>
    <x v="6"/>
    <s v="44032080 - Logs, Douglas fir, nes (saw logs or veneer logs)"/>
    <x v="7"/>
    <n v="2137771"/>
    <n v="14038"/>
  </r>
  <r>
    <x v="26"/>
    <x v="6"/>
    <s v="44032080 - Logs, Douglas fir, nes (saw logs or veneer logs)"/>
    <x v="2"/>
    <n v="4032174"/>
    <n v="26702"/>
  </r>
  <r>
    <x v="26"/>
    <x v="6"/>
    <s v="44032090 - Logs, coniferous (softwood), nes (saw logs or veneer logs)"/>
    <x v="1"/>
    <n v="2815752"/>
    <n v="35197"/>
  </r>
  <r>
    <x v="26"/>
    <x v="6"/>
    <s v="44032090 - Logs, coniferous (softwood), nes (saw logs or veneer logs)"/>
    <x v="2"/>
    <n v="42741"/>
    <n v="768"/>
  </r>
  <r>
    <x v="26"/>
    <x v="6"/>
    <s v="44039930 - Logs, maple, nes (saw logs or veneer logs)"/>
    <x v="7"/>
    <n v="5460"/>
    <n v="46"/>
  </r>
  <r>
    <x v="26"/>
    <x v="6"/>
    <s v="44039930 - Logs, maple, nes (saw logs or veneer logs)"/>
    <x v="2"/>
    <n v="76187"/>
    <n v="1210"/>
  </r>
  <r>
    <x v="26"/>
    <x v="6"/>
    <s v="44039990 - Logs, non-coniferous (hardwood) nes (saw logs or veneer logs)"/>
    <x v="2"/>
    <n v="867900"/>
    <n v="10523"/>
  </r>
  <r>
    <x v="26"/>
    <x v="7"/>
    <s v="44032040 - Logs, spruce, nes (saw logs or veneer logs)"/>
    <x v="0"/>
    <n v="1252453"/>
    <n v="6287"/>
  </r>
  <r>
    <x v="26"/>
    <x v="7"/>
    <s v="44032040 - Logs, spruce, nes (saw logs or veneer logs)"/>
    <x v="1"/>
    <n v="494070"/>
    <n v="2804"/>
  </r>
  <r>
    <x v="26"/>
    <x v="7"/>
    <s v="44032040 - Logs, spruce, nes (saw logs or veneer logs)"/>
    <x v="7"/>
    <n v="581680"/>
    <n v="3936"/>
  </r>
  <r>
    <x v="26"/>
    <x v="7"/>
    <s v="44032040 - Logs, spruce, nes (saw logs or veneer logs)"/>
    <x v="2"/>
    <n v="192165"/>
    <n v="482"/>
  </r>
  <r>
    <x v="26"/>
    <x v="7"/>
    <s v="44032050 - Logs, pine, nes (saw logs or veneer logs)"/>
    <x v="0"/>
    <n v="41950"/>
    <n v="559"/>
  </r>
  <r>
    <x v="26"/>
    <x v="7"/>
    <s v="44032050 - Logs, pine, nes (saw logs or veneer logs)"/>
    <x v="2"/>
    <n v="23186"/>
    <n v="84"/>
  </r>
  <r>
    <x v="26"/>
    <x v="7"/>
    <s v="44032061 - Logs, hemlock, nes (saw logs or veneer logs)"/>
    <x v="0"/>
    <n v="2435592"/>
    <n v="20684"/>
  </r>
  <r>
    <x v="26"/>
    <x v="7"/>
    <s v="44032061 - Logs, hemlock, nes (saw logs or veneer logs)"/>
    <x v="1"/>
    <n v="19683663"/>
    <n v="151037"/>
  </r>
  <r>
    <x v="26"/>
    <x v="7"/>
    <s v="44032061 - Logs, hemlock, nes (saw logs or veneer logs)"/>
    <x v="7"/>
    <n v="3217131"/>
    <n v="28879"/>
  </r>
  <r>
    <x v="26"/>
    <x v="7"/>
    <s v="44032061 - Logs, hemlock, nes (saw logs or veneer logs)"/>
    <x v="2"/>
    <n v="1808592"/>
    <n v="18122"/>
  </r>
  <r>
    <x v="26"/>
    <x v="7"/>
    <s v="44032062 - Logs, true fir (including balsam), nes (saw logs or veneer logs)"/>
    <x v="0"/>
    <n v="938706"/>
    <n v="7395"/>
  </r>
  <r>
    <x v="26"/>
    <x v="7"/>
    <s v="44032062 - Logs, true fir (including balsam), nes (saw logs or veneer logs)"/>
    <x v="1"/>
    <n v="61231"/>
    <n v="378"/>
  </r>
  <r>
    <x v="26"/>
    <x v="7"/>
    <s v="44032062 - Logs, true fir (including balsam), nes (saw logs or veneer logs)"/>
    <x v="7"/>
    <n v="694812"/>
    <n v="5868"/>
  </r>
  <r>
    <x v="26"/>
    <x v="7"/>
    <s v="44032062 - Logs, true fir (including balsam), nes (saw logs or veneer logs)"/>
    <x v="2"/>
    <n v="269850"/>
    <n v="2611"/>
  </r>
  <r>
    <x v="26"/>
    <x v="7"/>
    <s v="44032070 - Logs, cedar, nes (saw logs or veneer logs)"/>
    <x v="0"/>
    <n v="520491"/>
    <n v="3138"/>
  </r>
  <r>
    <x v="26"/>
    <x v="7"/>
    <s v="44032070 - Logs, cedar, nes (saw logs or veneer logs)"/>
    <x v="6"/>
    <n v="422420"/>
    <n v="1440"/>
  </r>
  <r>
    <x v="26"/>
    <x v="7"/>
    <s v="44032070 - Logs, cedar, nes (saw logs or veneer logs)"/>
    <x v="2"/>
    <n v="45929"/>
    <n v="438"/>
  </r>
  <r>
    <x v="26"/>
    <x v="7"/>
    <s v="44032080 - Logs, Douglas fir, nes (saw logs or veneer logs)"/>
    <x v="0"/>
    <n v="9143876"/>
    <n v="69348"/>
  </r>
  <r>
    <x v="26"/>
    <x v="7"/>
    <s v="44032080 - Logs, Douglas fir, nes (saw logs or veneer logs)"/>
    <x v="1"/>
    <n v="5697323"/>
    <n v="39775"/>
  </r>
  <r>
    <x v="26"/>
    <x v="7"/>
    <s v="44032080 - Logs, Douglas fir, nes (saw logs or veneer logs)"/>
    <x v="7"/>
    <n v="390157"/>
    <n v="2874"/>
  </r>
  <r>
    <x v="26"/>
    <x v="7"/>
    <s v="44032080 - Logs, Douglas fir, nes (saw logs or veneer logs)"/>
    <x v="6"/>
    <n v="100531"/>
    <n v="279"/>
  </r>
  <r>
    <x v="26"/>
    <x v="7"/>
    <s v="44032080 - Logs, Douglas fir, nes (saw logs or veneer logs)"/>
    <x v="2"/>
    <n v="810085"/>
    <n v="6732"/>
  </r>
  <r>
    <x v="26"/>
    <x v="7"/>
    <s v="44032090 - Logs, coniferous (softwood), nes (saw logs or veneer logs)"/>
    <x v="1"/>
    <n v="2182344"/>
    <n v="13746"/>
  </r>
  <r>
    <x v="26"/>
    <x v="7"/>
    <s v="44039920 - Logs, birch, nes (saw logs or veneer logs)"/>
    <x v="2"/>
    <n v="5775"/>
    <n v="10"/>
  </r>
  <r>
    <x v="26"/>
    <x v="7"/>
    <s v="44039930 - Logs, maple, nes (saw logs or veneer logs)"/>
    <x v="2"/>
    <n v="9219"/>
    <n v="60"/>
  </r>
  <r>
    <x v="26"/>
    <x v="7"/>
    <s v="44039990 - Logs, non-coniferous (hardwood) nes (saw logs or veneer logs)"/>
    <x v="2"/>
    <n v="288387"/>
    <n v="3706"/>
  </r>
  <r>
    <x v="26"/>
    <x v="8"/>
    <s v="44032040 - Logs, spruce, nes (saw logs or veneer logs)"/>
    <x v="1"/>
    <n v="154752"/>
    <n v="1223"/>
  </r>
  <r>
    <x v="26"/>
    <x v="8"/>
    <s v="44032040 - Logs, spruce, nes (saw logs or veneer logs)"/>
    <x v="7"/>
    <n v="124556"/>
    <n v="1082"/>
  </r>
  <r>
    <x v="26"/>
    <x v="8"/>
    <s v="44032040 - Logs, spruce, nes (saw logs or veneer logs)"/>
    <x v="6"/>
    <n v="40012"/>
    <n v="105"/>
  </r>
  <r>
    <x v="26"/>
    <x v="8"/>
    <s v="44032040 - Logs, spruce, nes (saw logs or veneer logs)"/>
    <x v="2"/>
    <n v="15650"/>
    <n v="50"/>
  </r>
  <r>
    <x v="26"/>
    <x v="8"/>
    <s v="44032050 - Logs, pine, nes (saw logs or veneer logs)"/>
    <x v="2"/>
    <n v="12278"/>
    <n v="17"/>
  </r>
  <r>
    <x v="26"/>
    <x v="8"/>
    <s v="44032061 - Logs, hemlock, nes (saw logs or veneer logs)"/>
    <x v="15"/>
    <n v="72994"/>
    <n v="650"/>
  </r>
  <r>
    <x v="26"/>
    <x v="8"/>
    <s v="44032061 - Logs, hemlock, nes (saw logs or veneer logs)"/>
    <x v="0"/>
    <n v="2229253"/>
    <n v="19889"/>
  </r>
  <r>
    <x v="26"/>
    <x v="8"/>
    <s v="44032061 - Logs, hemlock, nes (saw logs or veneer logs)"/>
    <x v="1"/>
    <n v="30721451"/>
    <n v="253951"/>
  </r>
  <r>
    <x v="26"/>
    <x v="8"/>
    <s v="44032061 - Logs, hemlock, nes (saw logs or veneer logs)"/>
    <x v="33"/>
    <n v="12971"/>
    <n v="53"/>
  </r>
  <r>
    <x v="26"/>
    <x v="8"/>
    <s v="44032061 - Logs, hemlock, nes (saw logs or veneer logs)"/>
    <x v="7"/>
    <n v="2977044"/>
    <n v="23586"/>
  </r>
  <r>
    <x v="26"/>
    <x v="8"/>
    <s v="44032061 - Logs, hemlock, nes (saw logs or veneer logs)"/>
    <x v="2"/>
    <n v="31183"/>
    <n v="336"/>
  </r>
  <r>
    <x v="26"/>
    <x v="8"/>
    <s v="44032062 - Logs, true fir (including balsam), nes (saw logs or veneer logs)"/>
    <x v="0"/>
    <n v="516194"/>
    <n v="3742"/>
  </r>
  <r>
    <x v="26"/>
    <x v="8"/>
    <s v="44032062 - Logs, true fir (including balsam), nes (saw logs or veneer logs)"/>
    <x v="1"/>
    <n v="89874"/>
    <n v="890"/>
  </r>
  <r>
    <x v="26"/>
    <x v="8"/>
    <s v="44032062 - Logs, true fir (including balsam), nes (saw logs or veneer logs)"/>
    <x v="7"/>
    <n v="363843"/>
    <n v="3092"/>
  </r>
  <r>
    <x v="26"/>
    <x v="8"/>
    <s v="44032062 - Logs, true fir (including balsam), nes (saw logs or veneer logs)"/>
    <x v="2"/>
    <n v="42993"/>
    <n v="387"/>
  </r>
  <r>
    <x v="26"/>
    <x v="8"/>
    <s v="44032070 - Logs, cedar, nes (saw logs or veneer logs)"/>
    <x v="0"/>
    <n v="129223"/>
    <n v="432"/>
  </r>
  <r>
    <x v="26"/>
    <x v="8"/>
    <s v="44032070 - Logs, cedar, nes (saw logs or veneer logs)"/>
    <x v="1"/>
    <n v="611258"/>
    <n v="4081"/>
  </r>
  <r>
    <x v="26"/>
    <x v="8"/>
    <s v="44032070 - Logs, cedar, nes (saw logs or veneer logs)"/>
    <x v="6"/>
    <n v="445386"/>
    <n v="1462"/>
  </r>
  <r>
    <x v="26"/>
    <x v="8"/>
    <s v="44032070 - Logs, cedar, nes (saw logs or veneer logs)"/>
    <x v="2"/>
    <n v="256489"/>
    <n v="1747"/>
  </r>
  <r>
    <x v="26"/>
    <x v="8"/>
    <s v="44032080 - Logs, Douglas fir, nes (saw logs or veneer logs)"/>
    <x v="0"/>
    <n v="15207643"/>
    <n v="114712"/>
  </r>
  <r>
    <x v="26"/>
    <x v="8"/>
    <s v="44032080 - Logs, Douglas fir, nes (saw logs or veneer logs)"/>
    <x v="1"/>
    <n v="5559363"/>
    <n v="50046"/>
  </r>
  <r>
    <x v="26"/>
    <x v="8"/>
    <s v="44032080 - Logs, Douglas fir, nes (saw logs or veneer logs)"/>
    <x v="7"/>
    <n v="623219"/>
    <n v="3517"/>
  </r>
  <r>
    <x v="26"/>
    <x v="8"/>
    <s v="44032080 - Logs, Douglas fir, nes (saw logs or veneer logs)"/>
    <x v="6"/>
    <n v="191989"/>
    <n v="537"/>
  </r>
  <r>
    <x v="26"/>
    <x v="8"/>
    <s v="44032080 - Logs, Douglas fir, nes (saw logs or veneer logs)"/>
    <x v="2"/>
    <n v="5475135"/>
    <n v="48861"/>
  </r>
  <r>
    <x v="26"/>
    <x v="8"/>
    <s v="44032090 - Logs, coniferous (softwood), nes (saw logs or veneer logs)"/>
    <x v="1"/>
    <n v="6633387"/>
    <n v="85377"/>
  </r>
  <r>
    <x v="26"/>
    <x v="8"/>
    <s v="44032090 - Logs, coniferous (softwood), nes (saw logs or veneer logs)"/>
    <x v="2"/>
    <n v="30915"/>
    <n v="364"/>
  </r>
  <r>
    <x v="26"/>
    <x v="8"/>
    <s v="44039100 - Logs, Oak (Quercus spp)"/>
    <x v="2"/>
    <n v="11602"/>
    <n v="36"/>
  </r>
  <r>
    <x v="26"/>
    <x v="8"/>
    <s v="44039930 - Logs, maple, nes (saw logs or veneer logs)"/>
    <x v="2"/>
    <n v="20997"/>
    <n v="322"/>
  </r>
  <r>
    <x v="26"/>
    <x v="8"/>
    <s v="44039990 - Logs, non-coniferous (hardwood) nes (saw logs or veneer logs)"/>
    <x v="2"/>
    <n v="935666"/>
    <n v="11260"/>
  </r>
  <r>
    <x v="26"/>
    <x v="9"/>
    <s v="44032040 - Logs, spruce, nes (saw logs or veneer logs)"/>
    <x v="0"/>
    <n v="2646"/>
    <n v="29"/>
  </r>
  <r>
    <x v="26"/>
    <x v="9"/>
    <s v="44032040 - Logs, spruce, nes (saw logs or veneer logs)"/>
    <x v="1"/>
    <n v="1857762"/>
    <n v="22288"/>
  </r>
  <r>
    <x v="26"/>
    <x v="9"/>
    <s v="44032040 - Logs, spruce, nes (saw logs or veneer logs)"/>
    <x v="7"/>
    <n v="2932533"/>
    <n v="26126"/>
  </r>
  <r>
    <x v="26"/>
    <x v="9"/>
    <s v="44032040 - Logs, spruce, nes (saw logs or veneer logs)"/>
    <x v="6"/>
    <n v="76292"/>
    <n v="283"/>
  </r>
  <r>
    <x v="26"/>
    <x v="9"/>
    <s v="44032050 - Logs, pine, nes (saw logs or veneer logs)"/>
    <x v="1"/>
    <n v="19340"/>
    <n v="253"/>
  </r>
  <r>
    <x v="26"/>
    <x v="9"/>
    <s v="44032050 - Logs, pine, nes (saw logs or veneer logs)"/>
    <x v="2"/>
    <n v="25516"/>
    <n v="79"/>
  </r>
  <r>
    <x v="26"/>
    <x v="9"/>
    <s v="44032061 - Logs, hemlock, nes (saw logs or veneer logs)"/>
    <x v="0"/>
    <n v="122394"/>
    <n v="1175"/>
  </r>
  <r>
    <x v="26"/>
    <x v="9"/>
    <s v="44032061 - Logs, hemlock, nes (saw logs or veneer logs)"/>
    <x v="1"/>
    <n v="19151265"/>
    <n v="180855"/>
  </r>
  <r>
    <x v="26"/>
    <x v="9"/>
    <s v="44032061 - Logs, hemlock, nes (saw logs or veneer logs)"/>
    <x v="7"/>
    <n v="7412955"/>
    <n v="62738"/>
  </r>
  <r>
    <x v="26"/>
    <x v="9"/>
    <s v="44032061 - Logs, hemlock, nes (saw logs or veneer logs)"/>
    <x v="6"/>
    <n v="28694"/>
    <n v="208"/>
  </r>
  <r>
    <x v="26"/>
    <x v="9"/>
    <s v="44032061 - Logs, hemlock, nes (saw logs or veneer logs)"/>
    <x v="2"/>
    <n v="2739906"/>
    <n v="26620"/>
  </r>
  <r>
    <x v="26"/>
    <x v="9"/>
    <s v="44032062 - Logs, true fir (including balsam), nes (saw logs or veneer logs)"/>
    <x v="0"/>
    <n v="190568"/>
    <n v="1785"/>
  </r>
  <r>
    <x v="26"/>
    <x v="9"/>
    <s v="44032062 - Logs, true fir (including balsam), nes (saw logs or veneer logs)"/>
    <x v="1"/>
    <n v="610807"/>
    <n v="5181"/>
  </r>
  <r>
    <x v="26"/>
    <x v="9"/>
    <s v="44032062 - Logs, true fir (including balsam), nes (saw logs or veneer logs)"/>
    <x v="7"/>
    <n v="1257602"/>
    <n v="10001"/>
  </r>
  <r>
    <x v="26"/>
    <x v="9"/>
    <s v="44032062 - Logs, true fir (including balsam), nes (saw logs or veneer logs)"/>
    <x v="2"/>
    <n v="461572"/>
    <n v="3488"/>
  </r>
  <r>
    <x v="26"/>
    <x v="9"/>
    <s v="44032070 - Logs, cedar, nes (saw logs or veneer logs)"/>
    <x v="6"/>
    <n v="146542"/>
    <n v="581"/>
  </r>
  <r>
    <x v="26"/>
    <x v="9"/>
    <s v="44032070 - Logs, cedar, nes (saw logs or veneer logs)"/>
    <x v="2"/>
    <n v="208631"/>
    <n v="1395"/>
  </r>
  <r>
    <x v="26"/>
    <x v="9"/>
    <s v="44032080 - Logs, Douglas fir, nes (saw logs or veneer logs)"/>
    <x v="0"/>
    <n v="1579953"/>
    <n v="11607"/>
  </r>
  <r>
    <x v="26"/>
    <x v="9"/>
    <s v="44032080 - Logs, Douglas fir, nes (saw logs or veneer logs)"/>
    <x v="1"/>
    <n v="9449027"/>
    <n v="78572"/>
  </r>
  <r>
    <x v="26"/>
    <x v="9"/>
    <s v="44032080 - Logs, Douglas fir, nes (saw logs or veneer logs)"/>
    <x v="7"/>
    <n v="1109348"/>
    <n v="7093"/>
  </r>
  <r>
    <x v="26"/>
    <x v="9"/>
    <s v="44032080 - Logs, Douglas fir, nes (saw logs or veneer logs)"/>
    <x v="6"/>
    <n v="244610"/>
    <n v="769"/>
  </r>
  <r>
    <x v="26"/>
    <x v="9"/>
    <s v="44032080 - Logs, Douglas fir, nes (saw logs or veneer logs)"/>
    <x v="2"/>
    <n v="4740364"/>
    <n v="38507"/>
  </r>
  <r>
    <x v="26"/>
    <x v="9"/>
    <s v="44032090 - Logs, coniferous (softwood), nes (saw logs or veneer logs)"/>
    <x v="1"/>
    <n v="8179292"/>
    <n v="51992"/>
  </r>
  <r>
    <x v="26"/>
    <x v="9"/>
    <s v="44032090 - Logs, coniferous (softwood), nes (saw logs or veneer logs)"/>
    <x v="2"/>
    <n v="3124"/>
    <n v="34"/>
  </r>
  <r>
    <x v="26"/>
    <x v="9"/>
    <s v="44039930 - Logs, maple, nes (saw logs or veneer logs)"/>
    <x v="7"/>
    <n v="4994"/>
    <n v="43"/>
  </r>
  <r>
    <x v="26"/>
    <x v="9"/>
    <s v="44039940 - Logs, poplar, aspen and cottonwood, nes (saw logs or veneer logs)"/>
    <x v="1"/>
    <n v="6778"/>
    <n v="97"/>
  </r>
  <r>
    <x v="26"/>
    <x v="9"/>
    <s v="44039990 - Logs, non-coniferous (hardwood) nes (saw logs or veneer logs)"/>
    <x v="2"/>
    <n v="428136"/>
    <n v="3546"/>
  </r>
  <r>
    <x v="26"/>
    <x v="10"/>
    <s v="44032040 - Logs, spruce, nes (saw logs or veneer logs)"/>
    <x v="0"/>
    <n v="1088634"/>
    <n v="5195"/>
  </r>
  <r>
    <x v="26"/>
    <x v="10"/>
    <s v="44032040 - Logs, spruce, nes (saw logs or veneer logs)"/>
    <x v="1"/>
    <n v="281776"/>
    <n v="2554"/>
  </r>
  <r>
    <x v="26"/>
    <x v="10"/>
    <s v="44032040 - Logs, spruce, nes (saw logs or veneer logs)"/>
    <x v="4"/>
    <n v="13152"/>
    <n v="79"/>
  </r>
  <r>
    <x v="26"/>
    <x v="10"/>
    <s v="44032040 - Logs, spruce, nes (saw logs or veneer logs)"/>
    <x v="7"/>
    <n v="532257"/>
    <n v="2762"/>
  </r>
  <r>
    <x v="26"/>
    <x v="10"/>
    <s v="44032040 - Logs, spruce, nes (saw logs or veneer logs)"/>
    <x v="2"/>
    <n v="78681"/>
    <n v="262"/>
  </r>
  <r>
    <x v="26"/>
    <x v="10"/>
    <s v="44032050 - Logs, pine, nes (saw logs or veneer logs)"/>
    <x v="2"/>
    <n v="3402"/>
    <n v="22"/>
  </r>
  <r>
    <x v="26"/>
    <x v="10"/>
    <s v="44032061 - Logs, hemlock, nes (saw logs or veneer logs)"/>
    <x v="0"/>
    <n v="1735941"/>
    <n v="15032"/>
  </r>
  <r>
    <x v="26"/>
    <x v="10"/>
    <s v="44032061 - Logs, hemlock, nes (saw logs or veneer logs)"/>
    <x v="1"/>
    <n v="15894971"/>
    <n v="147560"/>
  </r>
  <r>
    <x v="26"/>
    <x v="10"/>
    <s v="44032061 - Logs, hemlock, nes (saw logs or veneer logs)"/>
    <x v="7"/>
    <n v="4814769"/>
    <n v="34001"/>
  </r>
  <r>
    <x v="26"/>
    <x v="10"/>
    <s v="44032061 - Logs, hemlock, nes (saw logs or veneer logs)"/>
    <x v="6"/>
    <n v="62296"/>
    <n v="300"/>
  </r>
  <r>
    <x v="26"/>
    <x v="10"/>
    <s v="44032061 - Logs, hemlock, nes (saw logs or veneer logs)"/>
    <x v="2"/>
    <n v="583308"/>
    <n v="5273"/>
  </r>
  <r>
    <x v="26"/>
    <x v="10"/>
    <s v="44032062 - Logs, true fir (including balsam), nes (saw logs or veneer logs)"/>
    <x v="0"/>
    <n v="1177864"/>
    <n v="9365"/>
  </r>
  <r>
    <x v="26"/>
    <x v="10"/>
    <s v="44032062 - Logs, true fir (including balsam), nes (saw logs or veneer logs)"/>
    <x v="1"/>
    <n v="449015"/>
    <n v="3236"/>
  </r>
  <r>
    <x v="26"/>
    <x v="10"/>
    <s v="44032062 - Logs, true fir (including balsam), nes (saw logs or veneer logs)"/>
    <x v="7"/>
    <n v="184597"/>
    <n v="1376"/>
  </r>
  <r>
    <x v="26"/>
    <x v="10"/>
    <s v="44032062 - Logs, true fir (including balsam), nes (saw logs or veneer logs)"/>
    <x v="2"/>
    <n v="154654"/>
    <n v="1423"/>
  </r>
  <r>
    <x v="26"/>
    <x v="10"/>
    <s v="44032070 - Logs, cedar, nes (saw logs or veneer logs)"/>
    <x v="0"/>
    <n v="472220"/>
    <n v="3030"/>
  </r>
  <r>
    <x v="26"/>
    <x v="10"/>
    <s v="44032070 - Logs, cedar, nes (saw logs or veneer logs)"/>
    <x v="1"/>
    <n v="350609"/>
    <n v="1952"/>
  </r>
  <r>
    <x v="26"/>
    <x v="10"/>
    <s v="44032070 - Logs, cedar, nes (saw logs or veneer logs)"/>
    <x v="7"/>
    <n v="819639"/>
    <n v="3627"/>
  </r>
  <r>
    <x v="26"/>
    <x v="10"/>
    <s v="44032070 - Logs, cedar, nes (saw logs or veneer logs)"/>
    <x v="6"/>
    <n v="158153"/>
    <n v="428"/>
  </r>
  <r>
    <x v="26"/>
    <x v="10"/>
    <s v="44032070 - Logs, cedar, nes (saw logs or veneer logs)"/>
    <x v="2"/>
    <n v="134769"/>
    <n v="993"/>
  </r>
  <r>
    <x v="26"/>
    <x v="10"/>
    <s v="44032080 - Logs, Douglas fir, nes (saw logs or veneer logs)"/>
    <x v="0"/>
    <n v="19341348"/>
    <n v="150916"/>
  </r>
  <r>
    <x v="26"/>
    <x v="10"/>
    <s v="44032080 - Logs, Douglas fir, nes (saw logs or veneer logs)"/>
    <x v="1"/>
    <n v="4239497"/>
    <n v="34437"/>
  </r>
  <r>
    <x v="26"/>
    <x v="10"/>
    <s v="44032080 - Logs, Douglas fir, nes (saw logs or veneer logs)"/>
    <x v="7"/>
    <n v="2364750"/>
    <n v="17385"/>
  </r>
  <r>
    <x v="26"/>
    <x v="10"/>
    <s v="44032080 - Logs, Douglas fir, nes (saw logs or veneer logs)"/>
    <x v="6"/>
    <n v="96533"/>
    <n v="283"/>
  </r>
  <r>
    <x v="26"/>
    <x v="10"/>
    <s v="44032080 - Logs, Douglas fir, nes (saw logs or veneer logs)"/>
    <x v="2"/>
    <n v="4559153"/>
    <n v="34463"/>
  </r>
  <r>
    <x v="26"/>
    <x v="10"/>
    <s v="44032090 - Logs, coniferous (softwood), nes (saw logs or veneer logs)"/>
    <x v="1"/>
    <n v="3479276"/>
    <n v="13917"/>
  </r>
  <r>
    <x v="26"/>
    <x v="10"/>
    <s v="44032090 - Logs, coniferous (softwood), nes (saw logs or veneer logs)"/>
    <x v="2"/>
    <n v="5565"/>
    <n v="32"/>
  </r>
  <r>
    <x v="26"/>
    <x v="10"/>
    <s v="44039930 - Logs, maple, nes (saw logs or veneer logs)"/>
    <x v="2"/>
    <n v="2843"/>
    <n v="26"/>
  </r>
  <r>
    <x v="26"/>
    <x v="10"/>
    <s v="44039990 - Logs, non-coniferous (hardwood) nes (saw logs or veneer logs)"/>
    <x v="2"/>
    <n v="346500"/>
    <n v="4105"/>
  </r>
  <r>
    <x v="26"/>
    <x v="11"/>
    <s v="44032031 - Logs for pulping (pulpwood) balsam, fir and spruce"/>
    <x v="7"/>
    <n v="3144"/>
    <n v="29"/>
  </r>
  <r>
    <x v="26"/>
    <x v="11"/>
    <s v="44032031 - Logs for pulping (pulpwood) balsam, fir and spruce"/>
    <x v="6"/>
    <n v="289400"/>
    <n v="3508"/>
  </r>
  <r>
    <x v="26"/>
    <x v="11"/>
    <s v="44032040 - Logs, spruce, nes (saw logs or veneer logs)"/>
    <x v="0"/>
    <n v="220079"/>
    <n v="895"/>
  </r>
  <r>
    <x v="26"/>
    <x v="11"/>
    <s v="44032040 - Logs, spruce, nes (saw logs or veneer logs)"/>
    <x v="1"/>
    <n v="114060"/>
    <n v="1136"/>
  </r>
  <r>
    <x v="26"/>
    <x v="11"/>
    <s v="44032040 - Logs, spruce, nes (saw logs or veneer logs)"/>
    <x v="7"/>
    <n v="1581408"/>
    <n v="13981"/>
  </r>
  <r>
    <x v="26"/>
    <x v="11"/>
    <s v="44032040 - Logs, spruce, nes (saw logs or veneer logs)"/>
    <x v="6"/>
    <n v="109957"/>
    <n v="489"/>
  </r>
  <r>
    <x v="26"/>
    <x v="11"/>
    <s v="44032040 - Logs, spruce, nes (saw logs or veneer logs)"/>
    <x v="2"/>
    <n v="74848"/>
    <n v="366"/>
  </r>
  <r>
    <x v="26"/>
    <x v="11"/>
    <s v="44032050 - Logs, pine, nes (saw logs or veneer logs)"/>
    <x v="2"/>
    <n v="4615"/>
    <n v="60"/>
  </r>
  <r>
    <x v="26"/>
    <x v="11"/>
    <s v="44032061 - Logs, hemlock, nes (saw logs or veneer logs)"/>
    <x v="0"/>
    <n v="73215"/>
    <n v="672"/>
  </r>
  <r>
    <x v="26"/>
    <x v="11"/>
    <s v="44032061 - Logs, hemlock, nes (saw logs or veneer logs)"/>
    <x v="1"/>
    <n v="13083540"/>
    <n v="115159"/>
  </r>
  <r>
    <x v="26"/>
    <x v="11"/>
    <s v="44032061 - Logs, hemlock, nes (saw logs or veneer logs)"/>
    <x v="7"/>
    <n v="9399505"/>
    <n v="70326"/>
  </r>
  <r>
    <x v="26"/>
    <x v="11"/>
    <s v="44032061 - Logs, hemlock, nes (saw logs or veneer logs)"/>
    <x v="6"/>
    <n v="38009"/>
    <n v="384"/>
  </r>
  <r>
    <x v="26"/>
    <x v="11"/>
    <s v="44032061 - Logs, hemlock, nes (saw logs or veneer logs)"/>
    <x v="2"/>
    <n v="1773065"/>
    <n v="17233"/>
  </r>
  <r>
    <x v="26"/>
    <x v="11"/>
    <s v="44032062 - Logs, true fir (including balsam), nes (saw logs or veneer logs)"/>
    <x v="0"/>
    <n v="236711"/>
    <n v="1555"/>
  </r>
  <r>
    <x v="26"/>
    <x v="11"/>
    <s v="44032062 - Logs, true fir (including balsam), nes (saw logs or veneer logs)"/>
    <x v="1"/>
    <n v="620036"/>
    <n v="5699"/>
  </r>
  <r>
    <x v="26"/>
    <x v="11"/>
    <s v="44032062 - Logs, true fir (including balsam), nes (saw logs or veneer logs)"/>
    <x v="7"/>
    <n v="421567"/>
    <n v="4081"/>
  </r>
  <r>
    <x v="26"/>
    <x v="11"/>
    <s v="44032062 - Logs, true fir (including balsam), nes (saw logs or veneer logs)"/>
    <x v="2"/>
    <n v="60647"/>
    <n v="596"/>
  </r>
  <r>
    <x v="26"/>
    <x v="11"/>
    <s v="44032070 - Logs, cedar, nes (saw logs or veneer logs)"/>
    <x v="1"/>
    <n v="57250"/>
    <n v="224"/>
  </r>
  <r>
    <x v="26"/>
    <x v="11"/>
    <s v="44032070 - Logs, cedar, nes (saw logs or veneer logs)"/>
    <x v="7"/>
    <n v="333383"/>
    <n v="1149"/>
  </r>
  <r>
    <x v="26"/>
    <x v="11"/>
    <s v="44032070 - Logs, cedar, nes (saw logs or veneer logs)"/>
    <x v="6"/>
    <n v="93596"/>
    <n v="518"/>
  </r>
  <r>
    <x v="26"/>
    <x v="11"/>
    <s v="44032070 - Logs, cedar, nes (saw logs or veneer logs)"/>
    <x v="2"/>
    <n v="230809"/>
    <n v="1554"/>
  </r>
  <r>
    <x v="26"/>
    <x v="11"/>
    <s v="44032080 - Logs, Douglas fir, nes (saw logs or veneer logs)"/>
    <x v="0"/>
    <n v="2043575"/>
    <n v="15043"/>
  </r>
  <r>
    <x v="26"/>
    <x v="11"/>
    <s v="44032080 - Logs, Douglas fir, nes (saw logs or veneer logs)"/>
    <x v="1"/>
    <n v="7073548"/>
    <n v="64107"/>
  </r>
  <r>
    <x v="26"/>
    <x v="11"/>
    <s v="44032080 - Logs, Douglas fir, nes (saw logs or veneer logs)"/>
    <x v="7"/>
    <n v="2158147"/>
    <n v="43481"/>
  </r>
  <r>
    <x v="26"/>
    <x v="11"/>
    <s v="44032080 - Logs, Douglas fir, nes (saw logs or veneer logs)"/>
    <x v="6"/>
    <n v="109900"/>
    <n v="454"/>
  </r>
  <r>
    <x v="26"/>
    <x v="11"/>
    <s v="44032080 - Logs, Douglas fir, nes (saw logs or veneer logs)"/>
    <x v="2"/>
    <n v="1785893"/>
    <n v="14027"/>
  </r>
  <r>
    <x v="26"/>
    <x v="11"/>
    <s v="44032090 - Logs, coniferous (softwood), nes (saw logs or veneer logs)"/>
    <x v="2"/>
    <n v="6928"/>
    <n v="47"/>
  </r>
  <r>
    <x v="26"/>
    <x v="11"/>
    <s v="44039940 - Logs, poplar, aspen and cottonwood, nes (saw logs or veneer logs)"/>
    <x v="7"/>
    <n v="91711"/>
    <n v="649"/>
  </r>
  <r>
    <x v="26"/>
    <x v="11"/>
    <s v="44039990 - Logs, non-coniferous (hardwood) nes (saw logs or veneer logs)"/>
    <x v="32"/>
    <n v="5393"/>
    <n v="4"/>
  </r>
  <r>
    <x v="26"/>
    <x v="11"/>
    <s v="44039990 - Logs, non-coniferous (hardwood) nes (saw logs or veneer logs)"/>
    <x v="2"/>
    <n v="127340"/>
    <n v="1377"/>
  </r>
  <r>
    <x v="27"/>
    <x v="0"/>
    <s v="44032040 - Logs, spruce, nes (saw logs or veneer logs)"/>
    <x v="0"/>
    <n v="1322188"/>
    <n v="6238"/>
  </r>
  <r>
    <x v="27"/>
    <x v="0"/>
    <s v="44032040 - Logs, spruce, nes (saw logs or veneer logs)"/>
    <x v="1"/>
    <n v="1244907"/>
    <n v="6962"/>
  </r>
  <r>
    <x v="27"/>
    <x v="0"/>
    <s v="44032040 - Logs, spruce, nes (saw logs or veneer logs)"/>
    <x v="7"/>
    <n v="1045910"/>
    <n v="8400"/>
  </r>
  <r>
    <x v="27"/>
    <x v="0"/>
    <s v="44032040 - Logs, spruce, nes (saw logs or veneer logs)"/>
    <x v="6"/>
    <n v="1011897"/>
    <n v="3176"/>
  </r>
  <r>
    <x v="27"/>
    <x v="0"/>
    <s v="44032040 - Logs, spruce, nes (saw logs or veneer logs)"/>
    <x v="2"/>
    <n v="56631"/>
    <n v="244"/>
  </r>
  <r>
    <x v="27"/>
    <x v="0"/>
    <s v="44032050 - Logs, pine, nes (saw logs or veneer logs)"/>
    <x v="2"/>
    <n v="28893"/>
    <n v="125"/>
  </r>
  <r>
    <x v="27"/>
    <x v="0"/>
    <s v="44032061 - Logs, hemlock, nes (saw logs or veneer logs)"/>
    <x v="0"/>
    <n v="2082602"/>
    <n v="16987"/>
  </r>
  <r>
    <x v="27"/>
    <x v="0"/>
    <s v="44032061 - Logs, hemlock, nes (saw logs or veneer logs)"/>
    <x v="1"/>
    <n v="7363463"/>
    <n v="53416"/>
  </r>
  <r>
    <x v="27"/>
    <x v="0"/>
    <s v="44032061 - Logs, hemlock, nes (saw logs or veneer logs)"/>
    <x v="7"/>
    <n v="5143196"/>
    <n v="46264"/>
  </r>
  <r>
    <x v="27"/>
    <x v="0"/>
    <s v="44032061 - Logs, hemlock, nes (saw logs or veneer logs)"/>
    <x v="2"/>
    <n v="1749990"/>
    <n v="17137"/>
  </r>
  <r>
    <x v="27"/>
    <x v="0"/>
    <s v="44032062 - Logs, true fir (including balsam), nes (saw logs or veneer logs)"/>
    <x v="0"/>
    <n v="366201"/>
    <n v="2919"/>
  </r>
  <r>
    <x v="27"/>
    <x v="0"/>
    <s v="44032062 - Logs, true fir (including balsam), nes (saw logs or veneer logs)"/>
    <x v="1"/>
    <n v="139434"/>
    <n v="1119"/>
  </r>
  <r>
    <x v="27"/>
    <x v="0"/>
    <s v="44032062 - Logs, true fir (including balsam), nes (saw logs or veneer logs)"/>
    <x v="7"/>
    <n v="613408"/>
    <n v="4986"/>
  </r>
  <r>
    <x v="27"/>
    <x v="0"/>
    <s v="44032062 - Logs, true fir (including balsam), nes (saw logs or veneer logs)"/>
    <x v="2"/>
    <n v="162515"/>
    <n v="1602"/>
  </r>
  <r>
    <x v="27"/>
    <x v="0"/>
    <s v="44032070 - Logs, cedar, nes (saw logs or veneer logs)"/>
    <x v="0"/>
    <n v="476607"/>
    <n v="2405"/>
  </r>
  <r>
    <x v="27"/>
    <x v="0"/>
    <s v="44032070 - Logs, cedar, nes (saw logs or veneer logs)"/>
    <x v="6"/>
    <n v="120224"/>
    <n v="515"/>
  </r>
  <r>
    <x v="27"/>
    <x v="0"/>
    <s v="44032070 - Logs, cedar, nes (saw logs or veneer logs)"/>
    <x v="2"/>
    <n v="148982"/>
    <n v="1208"/>
  </r>
  <r>
    <x v="27"/>
    <x v="0"/>
    <s v="44032080 - Logs, Douglas fir, nes (saw logs or veneer logs)"/>
    <x v="0"/>
    <n v="12445006"/>
    <n v="92217"/>
  </r>
  <r>
    <x v="27"/>
    <x v="0"/>
    <s v="44032080 - Logs, Douglas fir, nes (saw logs or veneer logs)"/>
    <x v="1"/>
    <n v="6297905"/>
    <n v="53376"/>
  </r>
  <r>
    <x v="27"/>
    <x v="0"/>
    <s v="44032080 - Logs, Douglas fir, nes (saw logs or veneer logs)"/>
    <x v="7"/>
    <n v="665796"/>
    <n v="4594"/>
  </r>
  <r>
    <x v="27"/>
    <x v="0"/>
    <s v="44032080 - Logs, Douglas fir, nes (saw logs or veneer logs)"/>
    <x v="2"/>
    <n v="4459457"/>
    <n v="36320"/>
  </r>
  <r>
    <x v="27"/>
    <x v="0"/>
    <s v="44032090 - Logs, coniferous (softwood), nes (saw logs or veneer logs)"/>
    <x v="1"/>
    <n v="9215053"/>
    <n v="36166"/>
  </r>
  <r>
    <x v="27"/>
    <x v="0"/>
    <s v="44032090 - Logs, coniferous (softwood), nes (saw logs or veneer logs)"/>
    <x v="2"/>
    <n v="3781"/>
    <n v="51"/>
  </r>
  <r>
    <x v="27"/>
    <x v="0"/>
    <s v="44039930 - Logs, maple, nes (saw logs or veneer logs)"/>
    <x v="7"/>
    <n v="4956"/>
    <n v="43"/>
  </r>
  <r>
    <x v="27"/>
    <x v="0"/>
    <s v="44039930 - Logs, maple, nes (saw logs or veneer logs)"/>
    <x v="2"/>
    <n v="16595"/>
    <n v="220"/>
  </r>
  <r>
    <x v="27"/>
    <x v="0"/>
    <s v="44039990 - Logs, non-coniferous (hardwood) nes (saw logs or veneer logs)"/>
    <x v="2"/>
    <n v="1884445"/>
    <n v="21234"/>
  </r>
  <r>
    <x v="27"/>
    <x v="1"/>
    <s v="44032040 - Logs, spruce, nes (saw logs or veneer logs)"/>
    <x v="0"/>
    <n v="749374"/>
    <n v="1864"/>
  </r>
  <r>
    <x v="27"/>
    <x v="1"/>
    <s v="44032040 - Logs, spruce, nes (saw logs or veneer logs)"/>
    <x v="1"/>
    <n v="1799511"/>
    <n v="22807"/>
  </r>
  <r>
    <x v="27"/>
    <x v="1"/>
    <s v="44032040 - Logs, spruce, nes (saw logs or veneer logs)"/>
    <x v="7"/>
    <n v="1241198"/>
    <n v="7190"/>
  </r>
  <r>
    <x v="27"/>
    <x v="1"/>
    <s v="44032040 - Logs, spruce, nes (saw logs or veneer logs)"/>
    <x v="2"/>
    <n v="4963"/>
    <n v="48"/>
  </r>
  <r>
    <x v="27"/>
    <x v="1"/>
    <s v="44032050 - Logs, pine, nes (saw logs or veneer logs)"/>
    <x v="1"/>
    <n v="216555"/>
    <n v="2534"/>
  </r>
  <r>
    <x v="27"/>
    <x v="1"/>
    <s v="44032050 - Logs, pine, nes (saw logs or veneer logs)"/>
    <x v="2"/>
    <n v="7683"/>
    <n v="13"/>
  </r>
  <r>
    <x v="27"/>
    <x v="1"/>
    <s v="44032061 - Logs, hemlock, nes (saw logs or veneer logs)"/>
    <x v="0"/>
    <n v="858696"/>
    <n v="7340"/>
  </r>
  <r>
    <x v="27"/>
    <x v="1"/>
    <s v="44032061 - Logs, hemlock, nes (saw logs or veneer logs)"/>
    <x v="1"/>
    <n v="15136170"/>
    <n v="146158"/>
  </r>
  <r>
    <x v="27"/>
    <x v="1"/>
    <s v="44032061 - Logs, hemlock, nes (saw logs or veneer logs)"/>
    <x v="7"/>
    <n v="7290355"/>
    <n v="54314"/>
  </r>
  <r>
    <x v="27"/>
    <x v="1"/>
    <s v="44032061 - Logs, hemlock, nes (saw logs or veneer logs)"/>
    <x v="6"/>
    <n v="116442"/>
    <n v="785"/>
  </r>
  <r>
    <x v="27"/>
    <x v="1"/>
    <s v="44032061 - Logs, hemlock, nes (saw logs or veneer logs)"/>
    <x v="2"/>
    <n v="250064"/>
    <n v="2388"/>
  </r>
  <r>
    <x v="27"/>
    <x v="1"/>
    <s v="44032062 - Logs, true fir (including balsam), nes (saw logs or veneer logs)"/>
    <x v="0"/>
    <n v="891305"/>
    <n v="6489"/>
  </r>
  <r>
    <x v="27"/>
    <x v="1"/>
    <s v="44032062 - Logs, true fir (including balsam), nes (saw logs or veneer logs)"/>
    <x v="1"/>
    <n v="129072"/>
    <n v="1109"/>
  </r>
  <r>
    <x v="27"/>
    <x v="1"/>
    <s v="44032062 - Logs, true fir (including balsam), nes (saw logs or veneer logs)"/>
    <x v="7"/>
    <n v="374541"/>
    <n v="2430"/>
  </r>
  <r>
    <x v="27"/>
    <x v="1"/>
    <s v="44032062 - Logs, true fir (including balsam), nes (saw logs or veneer logs)"/>
    <x v="2"/>
    <n v="79666"/>
    <n v="626"/>
  </r>
  <r>
    <x v="27"/>
    <x v="1"/>
    <s v="44032070 - Logs, cedar, nes (saw logs or veneer logs)"/>
    <x v="0"/>
    <n v="219578"/>
    <n v="843"/>
  </r>
  <r>
    <x v="27"/>
    <x v="1"/>
    <s v="44032070 - Logs, cedar, nes (saw logs or veneer logs)"/>
    <x v="6"/>
    <n v="140389"/>
    <n v="550"/>
  </r>
  <r>
    <x v="27"/>
    <x v="1"/>
    <s v="44032070 - Logs, cedar, nes (saw logs or veneer logs)"/>
    <x v="2"/>
    <n v="448505"/>
    <n v="3258"/>
  </r>
  <r>
    <x v="27"/>
    <x v="1"/>
    <s v="44032080 - Logs, Douglas fir, nes (saw logs or veneer logs)"/>
    <x v="0"/>
    <n v="11193324"/>
    <n v="88093"/>
  </r>
  <r>
    <x v="27"/>
    <x v="1"/>
    <s v="44032080 - Logs, Douglas fir, nes (saw logs or veneer logs)"/>
    <x v="1"/>
    <n v="9733465"/>
    <n v="88809"/>
  </r>
  <r>
    <x v="27"/>
    <x v="1"/>
    <s v="44032080 - Logs, Douglas fir, nes (saw logs or veneer logs)"/>
    <x v="7"/>
    <n v="1767688"/>
    <n v="11502"/>
  </r>
  <r>
    <x v="27"/>
    <x v="1"/>
    <s v="44032080 - Logs, Douglas fir, nes (saw logs or veneer logs)"/>
    <x v="2"/>
    <n v="6152533"/>
    <n v="47545"/>
  </r>
  <r>
    <x v="27"/>
    <x v="1"/>
    <s v="44032090 - Logs, coniferous (softwood), nes (saw logs or veneer logs)"/>
    <x v="1"/>
    <n v="12408"/>
    <n v="157"/>
  </r>
  <r>
    <x v="27"/>
    <x v="1"/>
    <s v="44032090 - Logs, coniferous (softwood), nes (saw logs or veneer logs)"/>
    <x v="2"/>
    <n v="6285"/>
    <n v="44"/>
  </r>
  <r>
    <x v="27"/>
    <x v="1"/>
    <s v="44039990 - Logs, non-coniferous (hardwood) nes (saw logs or veneer logs)"/>
    <x v="2"/>
    <n v="698307"/>
    <n v="8073"/>
  </r>
  <r>
    <x v="27"/>
    <x v="2"/>
    <s v="44032031 - Logs for pulping (pulpwood) balsam, fir and spruce"/>
    <x v="1"/>
    <n v="1090416"/>
    <n v="11241"/>
  </r>
  <r>
    <x v="27"/>
    <x v="2"/>
    <s v="44032040 - Logs, spruce, nes (saw logs or veneer logs)"/>
    <x v="0"/>
    <n v="2060370"/>
    <n v="12842"/>
  </r>
  <r>
    <x v="27"/>
    <x v="2"/>
    <s v="44032040 - Logs, spruce, nes (saw logs or veneer logs)"/>
    <x v="1"/>
    <n v="2890449"/>
    <n v="28110"/>
  </r>
  <r>
    <x v="27"/>
    <x v="2"/>
    <s v="44032040 - Logs, spruce, nes (saw logs or veneer logs)"/>
    <x v="7"/>
    <n v="2122128"/>
    <n v="18281"/>
  </r>
  <r>
    <x v="27"/>
    <x v="2"/>
    <s v="44032050 - Logs, pine, nes (saw logs or veneer logs)"/>
    <x v="1"/>
    <n v="527312"/>
    <n v="6061"/>
  </r>
  <r>
    <x v="27"/>
    <x v="2"/>
    <s v="44032050 - Logs, pine, nes (saw logs or veneer logs)"/>
    <x v="2"/>
    <n v="10793"/>
    <n v="31"/>
  </r>
  <r>
    <x v="27"/>
    <x v="2"/>
    <s v="44032061 - Logs, hemlock, nes (saw logs or veneer logs)"/>
    <x v="0"/>
    <n v="3030909"/>
    <n v="25594"/>
  </r>
  <r>
    <x v="27"/>
    <x v="2"/>
    <s v="44032061 - Logs, hemlock, nes (saw logs or veneer logs)"/>
    <x v="1"/>
    <n v="30519181"/>
    <n v="268245"/>
  </r>
  <r>
    <x v="27"/>
    <x v="2"/>
    <s v="44032061 - Logs, hemlock, nes (saw logs or veneer logs)"/>
    <x v="7"/>
    <n v="6701050"/>
    <n v="56479"/>
  </r>
  <r>
    <x v="27"/>
    <x v="2"/>
    <s v="44032061 - Logs, hemlock, nes (saw logs or veneer logs)"/>
    <x v="2"/>
    <n v="584820"/>
    <n v="6109"/>
  </r>
  <r>
    <x v="27"/>
    <x v="2"/>
    <s v="44032062 - Logs, true fir (including balsam), nes (saw logs or veneer logs)"/>
    <x v="0"/>
    <n v="223247"/>
    <n v="1689"/>
  </r>
  <r>
    <x v="27"/>
    <x v="2"/>
    <s v="44032062 - Logs, true fir (including balsam), nes (saw logs or veneer logs)"/>
    <x v="1"/>
    <n v="536388"/>
    <n v="4074"/>
  </r>
  <r>
    <x v="27"/>
    <x v="2"/>
    <s v="44032062 - Logs, true fir (including balsam), nes (saw logs or veneer logs)"/>
    <x v="7"/>
    <n v="646012"/>
    <n v="4920"/>
  </r>
  <r>
    <x v="27"/>
    <x v="2"/>
    <s v="44032062 - Logs, true fir (including balsam), nes (saw logs or veneer logs)"/>
    <x v="2"/>
    <n v="27299"/>
    <n v="283"/>
  </r>
  <r>
    <x v="27"/>
    <x v="2"/>
    <s v="44032070 - Logs, cedar, nes (saw logs or veneer logs)"/>
    <x v="0"/>
    <n v="420648"/>
    <n v="2290"/>
  </r>
  <r>
    <x v="27"/>
    <x v="2"/>
    <s v="44032070 - Logs, cedar, nes (saw logs or veneer logs)"/>
    <x v="1"/>
    <n v="64809"/>
    <n v="370"/>
  </r>
  <r>
    <x v="27"/>
    <x v="2"/>
    <s v="44032070 - Logs, cedar, nes (saw logs or veneer logs)"/>
    <x v="7"/>
    <n v="275993"/>
    <n v="1975"/>
  </r>
  <r>
    <x v="27"/>
    <x v="2"/>
    <s v="44032070 - Logs, cedar, nes (saw logs or veneer logs)"/>
    <x v="6"/>
    <n v="118194"/>
    <n v="350"/>
  </r>
  <r>
    <x v="27"/>
    <x v="2"/>
    <s v="44032070 - Logs, cedar, nes (saw logs or veneer logs)"/>
    <x v="2"/>
    <n v="510479"/>
    <n v="3120"/>
  </r>
  <r>
    <x v="27"/>
    <x v="2"/>
    <s v="44032080 - Logs, Douglas fir, nes (saw logs or veneer logs)"/>
    <x v="0"/>
    <n v="3958225"/>
    <n v="28496"/>
  </r>
  <r>
    <x v="27"/>
    <x v="2"/>
    <s v="44032080 - Logs, Douglas fir, nes (saw logs or veneer logs)"/>
    <x v="1"/>
    <n v="11774002"/>
    <n v="94847"/>
  </r>
  <r>
    <x v="27"/>
    <x v="2"/>
    <s v="44032080 - Logs, Douglas fir, nes (saw logs or veneer logs)"/>
    <x v="7"/>
    <n v="4837358"/>
    <n v="32057"/>
  </r>
  <r>
    <x v="27"/>
    <x v="2"/>
    <s v="44032080 - Logs, Douglas fir, nes (saw logs or veneer logs)"/>
    <x v="6"/>
    <n v="105100"/>
    <n v="585"/>
  </r>
  <r>
    <x v="27"/>
    <x v="2"/>
    <s v="44032080 - Logs, Douglas fir, nes (saw logs or veneer logs)"/>
    <x v="2"/>
    <n v="5408602"/>
    <n v="52070"/>
  </r>
  <r>
    <x v="27"/>
    <x v="2"/>
    <s v="44032090 - Logs, coniferous (softwood), nes (saw logs or veneer logs)"/>
    <x v="1"/>
    <n v="3987927"/>
    <n v="15952"/>
  </r>
  <r>
    <x v="27"/>
    <x v="2"/>
    <s v="44032090 - Logs, coniferous (softwood), nes (saw logs or veneer logs)"/>
    <x v="2"/>
    <n v="18767"/>
    <n v="71"/>
  </r>
  <r>
    <x v="27"/>
    <x v="2"/>
    <s v="44039930 - Logs, maple, nes (saw logs or veneer logs)"/>
    <x v="7"/>
    <n v="1625"/>
    <n v="13"/>
  </r>
  <r>
    <x v="27"/>
    <x v="2"/>
    <s v="44039940 - Logs, poplar, aspen and cottonwood, nes (saw logs or veneer logs)"/>
    <x v="1"/>
    <n v="12506"/>
    <n v="212"/>
  </r>
  <r>
    <x v="27"/>
    <x v="2"/>
    <s v="44039990 - Logs, non-coniferous (hardwood) nes (saw logs or veneer logs)"/>
    <x v="1"/>
    <n v="27601"/>
    <n v="192"/>
  </r>
  <r>
    <x v="27"/>
    <x v="3"/>
    <s v="44032031 - Logs for pulping (pulpwood) balsam, fir and spruce"/>
    <x v="1"/>
    <n v="1096138"/>
    <n v="12746"/>
  </r>
  <r>
    <x v="27"/>
    <x v="3"/>
    <s v="44032040 - Logs, spruce, nes (saw logs or veneer logs)"/>
    <x v="1"/>
    <n v="1486420"/>
    <n v="17043"/>
  </r>
  <r>
    <x v="27"/>
    <x v="3"/>
    <s v="44032040 - Logs, spruce, nes (saw logs or veneer logs)"/>
    <x v="7"/>
    <n v="892208"/>
    <n v="7373"/>
  </r>
  <r>
    <x v="27"/>
    <x v="3"/>
    <s v="44032050 - Logs, pine, nes (saw logs or veneer logs)"/>
    <x v="2"/>
    <n v="14658"/>
    <n v="44"/>
  </r>
  <r>
    <x v="27"/>
    <x v="3"/>
    <s v="44032061 - Logs, hemlock, nes (saw logs or veneer logs)"/>
    <x v="0"/>
    <n v="2690982"/>
    <n v="25136"/>
  </r>
  <r>
    <x v="27"/>
    <x v="3"/>
    <s v="44032061 - Logs, hemlock, nes (saw logs or veneer logs)"/>
    <x v="1"/>
    <n v="12257762"/>
    <n v="117864"/>
  </r>
  <r>
    <x v="27"/>
    <x v="3"/>
    <s v="44032061 - Logs, hemlock, nes (saw logs or veneer logs)"/>
    <x v="7"/>
    <n v="4322572"/>
    <n v="37525"/>
  </r>
  <r>
    <x v="27"/>
    <x v="3"/>
    <s v="44032061 - Logs, hemlock, nes (saw logs or veneer logs)"/>
    <x v="6"/>
    <n v="320054"/>
    <n v="1035"/>
  </r>
  <r>
    <x v="27"/>
    <x v="3"/>
    <s v="44032061 - Logs, hemlock, nes (saw logs or veneer logs)"/>
    <x v="2"/>
    <n v="346130"/>
    <n v="4303"/>
  </r>
  <r>
    <x v="27"/>
    <x v="3"/>
    <s v="44032062 - Logs, true fir (including balsam), nes (saw logs or veneer logs)"/>
    <x v="0"/>
    <n v="1460389"/>
    <n v="11492"/>
  </r>
  <r>
    <x v="27"/>
    <x v="3"/>
    <s v="44032062 - Logs, true fir (including balsam), nes (saw logs or veneer logs)"/>
    <x v="1"/>
    <n v="109958"/>
    <n v="1104"/>
  </r>
  <r>
    <x v="27"/>
    <x v="3"/>
    <s v="44032062 - Logs, true fir (including balsam), nes (saw logs or veneer logs)"/>
    <x v="7"/>
    <n v="506446"/>
    <n v="4360"/>
  </r>
  <r>
    <x v="27"/>
    <x v="3"/>
    <s v="44032062 - Logs, true fir (including balsam), nes (saw logs or veneer logs)"/>
    <x v="2"/>
    <n v="55637"/>
    <n v="822"/>
  </r>
  <r>
    <x v="27"/>
    <x v="3"/>
    <s v="44032070 - Logs, cedar, nes (saw logs or veneer logs)"/>
    <x v="0"/>
    <n v="147845"/>
    <n v="872"/>
  </r>
  <r>
    <x v="27"/>
    <x v="3"/>
    <s v="44032070 - Logs, cedar, nes (saw logs or veneer logs)"/>
    <x v="1"/>
    <n v="294660"/>
    <n v="2531"/>
  </r>
  <r>
    <x v="27"/>
    <x v="3"/>
    <s v="44032070 - Logs, cedar, nes (saw logs or veneer logs)"/>
    <x v="7"/>
    <n v="430561"/>
    <n v="2303"/>
  </r>
  <r>
    <x v="27"/>
    <x v="3"/>
    <s v="44032070 - Logs, cedar, nes (saw logs or veneer logs)"/>
    <x v="2"/>
    <n v="490029"/>
    <n v="2678"/>
  </r>
  <r>
    <x v="27"/>
    <x v="3"/>
    <s v="44032080 - Logs, Douglas fir, nes (saw logs or veneer logs)"/>
    <x v="0"/>
    <n v="7544320"/>
    <n v="68368"/>
  </r>
  <r>
    <x v="27"/>
    <x v="3"/>
    <s v="44032080 - Logs, Douglas fir, nes (saw logs or veneer logs)"/>
    <x v="1"/>
    <n v="3955441"/>
    <n v="35902"/>
  </r>
  <r>
    <x v="27"/>
    <x v="3"/>
    <s v="44032080 - Logs, Douglas fir, nes (saw logs or veneer logs)"/>
    <x v="7"/>
    <n v="708930"/>
    <n v="4977"/>
  </r>
  <r>
    <x v="27"/>
    <x v="3"/>
    <s v="44032080 - Logs, Douglas fir, nes (saw logs or veneer logs)"/>
    <x v="6"/>
    <n v="176875"/>
    <n v="675"/>
  </r>
  <r>
    <x v="27"/>
    <x v="3"/>
    <s v="44032080 - Logs, Douglas fir, nes (saw logs or veneer logs)"/>
    <x v="3"/>
    <n v="15234"/>
    <n v="40"/>
  </r>
  <r>
    <x v="27"/>
    <x v="3"/>
    <s v="44032080 - Logs, Douglas fir, nes (saw logs or veneer logs)"/>
    <x v="2"/>
    <n v="4580480"/>
    <n v="51958"/>
  </r>
  <r>
    <x v="27"/>
    <x v="3"/>
    <s v="44032090 - Logs, coniferous (softwood), nes (saw logs or veneer logs)"/>
    <x v="1"/>
    <n v="4018662"/>
    <n v="35781"/>
  </r>
  <r>
    <x v="27"/>
    <x v="3"/>
    <s v="44039930 - Logs, maple, nes (saw logs or veneer logs)"/>
    <x v="1"/>
    <n v="26005"/>
    <n v="209"/>
  </r>
  <r>
    <x v="27"/>
    <x v="3"/>
    <s v="44039930 - Logs, maple, nes (saw logs or veneer logs)"/>
    <x v="2"/>
    <n v="41844"/>
    <n v="553"/>
  </r>
  <r>
    <x v="27"/>
    <x v="3"/>
    <s v="44039990 - Logs, non-coniferous (hardwood) nes (saw logs or veneer logs)"/>
    <x v="1"/>
    <n v="29315"/>
    <n v="202"/>
  </r>
  <r>
    <x v="27"/>
    <x v="3"/>
    <s v="44039990 - Logs, non-coniferous (hardwood) nes (saw logs or veneer logs)"/>
    <x v="2"/>
    <n v="1055515"/>
    <n v="11260"/>
  </r>
  <r>
    <x v="27"/>
    <x v="4"/>
    <s v="44032040 - Logs, spruce, nes (saw logs or veneer logs)"/>
    <x v="1"/>
    <n v="384412"/>
    <n v="3385"/>
  </r>
  <r>
    <x v="27"/>
    <x v="4"/>
    <s v="44032040 - Logs, spruce, nes (saw logs or veneer logs)"/>
    <x v="7"/>
    <n v="763763"/>
    <n v="4313"/>
  </r>
  <r>
    <x v="27"/>
    <x v="4"/>
    <s v="44032040 - Logs, spruce, nes (saw logs or veneer logs)"/>
    <x v="6"/>
    <n v="588388"/>
    <n v="1804"/>
  </r>
  <r>
    <x v="27"/>
    <x v="4"/>
    <s v="44032040 - Logs, spruce, nes (saw logs or veneer logs)"/>
    <x v="2"/>
    <n v="4602"/>
    <n v="9"/>
  </r>
  <r>
    <x v="27"/>
    <x v="4"/>
    <s v="44032050 - Logs, pine, nes (saw logs or veneer logs)"/>
    <x v="2"/>
    <n v="30219"/>
    <n v="54"/>
  </r>
  <r>
    <x v="27"/>
    <x v="4"/>
    <s v="44032061 - Logs, hemlock, nes (saw logs or veneer logs)"/>
    <x v="0"/>
    <n v="891001"/>
    <n v="7909"/>
  </r>
  <r>
    <x v="27"/>
    <x v="4"/>
    <s v="44032061 - Logs, hemlock, nes (saw logs or veneer logs)"/>
    <x v="1"/>
    <n v="8872454"/>
    <n v="86871"/>
  </r>
  <r>
    <x v="27"/>
    <x v="4"/>
    <s v="44032061 - Logs, hemlock, nes (saw logs or veneer logs)"/>
    <x v="7"/>
    <n v="2031938"/>
    <n v="15517"/>
  </r>
  <r>
    <x v="27"/>
    <x v="4"/>
    <s v="44032061 - Logs, hemlock, nes (saw logs or veneer logs)"/>
    <x v="6"/>
    <n v="86233"/>
    <n v="593"/>
  </r>
  <r>
    <x v="27"/>
    <x v="4"/>
    <s v="44032061 - Logs, hemlock, nes (saw logs or veneer logs)"/>
    <x v="2"/>
    <n v="1702023"/>
    <n v="18093"/>
  </r>
  <r>
    <x v="27"/>
    <x v="4"/>
    <s v="44032062 - Logs, true fir (including balsam), nes (saw logs or veneer logs)"/>
    <x v="0"/>
    <n v="190961"/>
    <n v="1352"/>
  </r>
  <r>
    <x v="27"/>
    <x v="4"/>
    <s v="44032062 - Logs, true fir (including balsam), nes (saw logs or veneer logs)"/>
    <x v="1"/>
    <n v="800733"/>
    <n v="6766"/>
  </r>
  <r>
    <x v="27"/>
    <x v="4"/>
    <s v="44032062 - Logs, true fir (including balsam), nes (saw logs or veneer logs)"/>
    <x v="7"/>
    <n v="6578"/>
    <n v="48"/>
  </r>
  <r>
    <x v="27"/>
    <x v="4"/>
    <s v="44032062 - Logs, true fir (including balsam), nes (saw logs or veneer logs)"/>
    <x v="2"/>
    <n v="147636"/>
    <n v="1559"/>
  </r>
  <r>
    <x v="27"/>
    <x v="4"/>
    <s v="44032070 - Logs, cedar, nes (saw logs or veneer logs)"/>
    <x v="0"/>
    <n v="405044"/>
    <n v="2915"/>
  </r>
  <r>
    <x v="27"/>
    <x v="4"/>
    <s v="44032070 - Logs, cedar, nes (saw logs or veneer logs)"/>
    <x v="1"/>
    <n v="116585"/>
    <n v="854"/>
  </r>
  <r>
    <x v="27"/>
    <x v="4"/>
    <s v="44032070 - Logs, cedar, nes (saw logs or veneer logs)"/>
    <x v="2"/>
    <n v="762625"/>
    <n v="4940"/>
  </r>
  <r>
    <x v="27"/>
    <x v="4"/>
    <s v="44032080 - Logs, Douglas fir, nes (saw logs or veneer logs)"/>
    <x v="0"/>
    <n v="8838753"/>
    <n v="70014"/>
  </r>
  <r>
    <x v="27"/>
    <x v="4"/>
    <s v="44032080 - Logs, Douglas fir, nes (saw logs or veneer logs)"/>
    <x v="1"/>
    <n v="7840622"/>
    <n v="69128"/>
  </r>
  <r>
    <x v="27"/>
    <x v="4"/>
    <s v="44032080 - Logs, Douglas fir, nes (saw logs or veneer logs)"/>
    <x v="7"/>
    <n v="235238"/>
    <n v="1596"/>
  </r>
  <r>
    <x v="27"/>
    <x v="4"/>
    <s v="44032080 - Logs, Douglas fir, nes (saw logs or veneer logs)"/>
    <x v="6"/>
    <n v="152311"/>
    <n v="455"/>
  </r>
  <r>
    <x v="27"/>
    <x v="4"/>
    <s v="44032080 - Logs, Douglas fir, nes (saw logs or veneer logs)"/>
    <x v="2"/>
    <n v="3639021"/>
    <n v="31647"/>
  </r>
  <r>
    <x v="27"/>
    <x v="4"/>
    <s v="44032090 - Logs, coniferous (softwood), nes (saw logs or veneer logs)"/>
    <x v="1"/>
    <n v="4443209"/>
    <n v="17986"/>
  </r>
  <r>
    <x v="27"/>
    <x v="4"/>
    <s v="44032090 - Logs, coniferous (softwood), nes (saw logs or veneer logs)"/>
    <x v="2"/>
    <n v="9201"/>
    <n v="30"/>
  </r>
  <r>
    <x v="27"/>
    <x v="4"/>
    <s v="44039930 - Logs, maple, nes (saw logs or veneer logs)"/>
    <x v="1"/>
    <n v="22056"/>
    <n v="149"/>
  </r>
  <r>
    <x v="27"/>
    <x v="4"/>
    <s v="44039930 - Logs, maple, nes (saw logs or veneer logs)"/>
    <x v="7"/>
    <n v="41614"/>
    <n v="38"/>
  </r>
  <r>
    <x v="27"/>
    <x v="4"/>
    <s v="44039930 - Logs, maple, nes (saw logs or veneer logs)"/>
    <x v="2"/>
    <n v="13039"/>
    <n v="200"/>
  </r>
  <r>
    <x v="27"/>
    <x v="4"/>
    <s v="44039990 - Logs, non-coniferous (hardwood) nes (saw logs or veneer logs)"/>
    <x v="1"/>
    <n v="28095"/>
    <n v="178"/>
  </r>
  <r>
    <x v="27"/>
    <x v="4"/>
    <s v="44039990 - Logs, non-coniferous (hardwood) nes (saw logs or veneer logs)"/>
    <x v="2"/>
    <n v="101511"/>
    <n v="1157"/>
  </r>
  <r>
    <x v="27"/>
    <x v="5"/>
    <s v="44032040 - Logs, spruce, nes (saw logs or veneer logs)"/>
    <x v="0"/>
    <n v="456170"/>
    <n v="3478"/>
  </r>
  <r>
    <x v="27"/>
    <x v="5"/>
    <s v="44032040 - Logs, spruce, nes (saw logs or veneer logs)"/>
    <x v="1"/>
    <n v="2452613"/>
    <n v="22354"/>
  </r>
  <r>
    <x v="27"/>
    <x v="5"/>
    <s v="44032040 - Logs, spruce, nes (saw logs or veneer logs)"/>
    <x v="7"/>
    <n v="621751"/>
    <n v="3617"/>
  </r>
  <r>
    <x v="27"/>
    <x v="5"/>
    <s v="44032040 - Logs, spruce, nes (saw logs or veneer logs)"/>
    <x v="6"/>
    <n v="670969"/>
    <n v="2057"/>
  </r>
  <r>
    <x v="27"/>
    <x v="5"/>
    <s v="44032040 - Logs, spruce, nes (saw logs or veneer logs)"/>
    <x v="2"/>
    <n v="66865"/>
    <n v="210"/>
  </r>
  <r>
    <x v="27"/>
    <x v="5"/>
    <s v="44032050 - Logs, pine, nes (saw logs or veneer logs)"/>
    <x v="2"/>
    <n v="30326"/>
    <n v="78"/>
  </r>
  <r>
    <x v="27"/>
    <x v="5"/>
    <s v="44032061 - Logs, hemlock, nes (saw logs or veneer logs)"/>
    <x v="0"/>
    <n v="937478"/>
    <n v="7951"/>
  </r>
  <r>
    <x v="27"/>
    <x v="5"/>
    <s v="44032061 - Logs, hemlock, nes (saw logs or veneer logs)"/>
    <x v="1"/>
    <n v="24307211"/>
    <n v="227011"/>
  </r>
  <r>
    <x v="27"/>
    <x v="5"/>
    <s v="44032061 - Logs, hemlock, nes (saw logs or veneer logs)"/>
    <x v="7"/>
    <n v="8165385"/>
    <n v="76797"/>
  </r>
  <r>
    <x v="27"/>
    <x v="5"/>
    <s v="44032061 - Logs, hemlock, nes (saw logs or veneer logs)"/>
    <x v="2"/>
    <n v="181903"/>
    <n v="2101"/>
  </r>
  <r>
    <x v="27"/>
    <x v="5"/>
    <s v="44032062 - Logs, true fir (including balsam), nes (saw logs or veneer logs)"/>
    <x v="0"/>
    <n v="127588"/>
    <n v="913"/>
  </r>
  <r>
    <x v="27"/>
    <x v="5"/>
    <s v="44032062 - Logs, true fir (including balsam), nes (saw logs or veneer logs)"/>
    <x v="1"/>
    <n v="324749"/>
    <n v="3059"/>
  </r>
  <r>
    <x v="27"/>
    <x v="5"/>
    <s v="44032062 - Logs, true fir (including balsam), nes (saw logs or veneer logs)"/>
    <x v="7"/>
    <n v="729627"/>
    <n v="6009"/>
  </r>
  <r>
    <x v="27"/>
    <x v="5"/>
    <s v="44032062 - Logs, true fir (including balsam), nes (saw logs or veneer logs)"/>
    <x v="2"/>
    <n v="4267"/>
    <n v="139"/>
  </r>
  <r>
    <x v="27"/>
    <x v="5"/>
    <s v="44032070 - Logs, cedar, nes (saw logs or veneer logs)"/>
    <x v="0"/>
    <n v="284648"/>
    <n v="2913"/>
  </r>
  <r>
    <x v="27"/>
    <x v="5"/>
    <s v="44032070 - Logs, cedar, nes (saw logs or veneer logs)"/>
    <x v="1"/>
    <n v="259443"/>
    <n v="1038"/>
  </r>
  <r>
    <x v="27"/>
    <x v="5"/>
    <s v="44032070 - Logs, cedar, nes (saw logs or veneer logs)"/>
    <x v="7"/>
    <n v="445709"/>
    <n v="2880"/>
  </r>
  <r>
    <x v="27"/>
    <x v="5"/>
    <s v="44032070 - Logs, cedar, nes (saw logs or veneer logs)"/>
    <x v="6"/>
    <n v="193518"/>
    <n v="579"/>
  </r>
  <r>
    <x v="27"/>
    <x v="5"/>
    <s v="44032070 - Logs, cedar, nes (saw logs or veneer logs)"/>
    <x v="2"/>
    <n v="161673"/>
    <n v="1239"/>
  </r>
  <r>
    <x v="27"/>
    <x v="5"/>
    <s v="44032080 - Logs, Douglas fir, nes (saw logs or veneer logs)"/>
    <x v="0"/>
    <n v="3819948"/>
    <n v="37838"/>
  </r>
  <r>
    <x v="27"/>
    <x v="5"/>
    <s v="44032080 - Logs, Douglas fir, nes (saw logs or veneer logs)"/>
    <x v="1"/>
    <n v="10823562"/>
    <n v="87875"/>
  </r>
  <r>
    <x v="27"/>
    <x v="5"/>
    <s v="44032080 - Logs, Douglas fir, nes (saw logs or veneer logs)"/>
    <x v="7"/>
    <n v="3463761"/>
    <n v="24918"/>
  </r>
  <r>
    <x v="27"/>
    <x v="5"/>
    <s v="44032080 - Logs, Douglas fir, nes (saw logs or veneer logs)"/>
    <x v="2"/>
    <n v="1999812"/>
    <n v="22167"/>
  </r>
  <r>
    <x v="27"/>
    <x v="5"/>
    <s v="44032090 - Logs, coniferous (softwood), nes (saw logs or veneer logs)"/>
    <x v="1"/>
    <n v="2258190"/>
    <n v="9033"/>
  </r>
  <r>
    <x v="27"/>
    <x v="5"/>
    <s v="44032090 - Logs, coniferous (softwood), nes (saw logs or veneer logs)"/>
    <x v="2"/>
    <n v="557789"/>
    <n v="7183"/>
  </r>
  <r>
    <x v="27"/>
    <x v="5"/>
    <s v="44039930 - Logs, maple, nes (saw logs or veneer logs)"/>
    <x v="1"/>
    <n v="17233"/>
    <n v="132"/>
  </r>
  <r>
    <x v="27"/>
    <x v="5"/>
    <s v="44039990 - Logs, non-coniferous (hardwood) nes (saw logs or veneer logs)"/>
    <x v="1"/>
    <n v="64750"/>
    <n v="465"/>
  </r>
  <r>
    <x v="27"/>
    <x v="5"/>
    <s v="44039990 - Logs, non-coniferous (hardwood) nes (saw logs or veneer logs)"/>
    <x v="2"/>
    <n v="369829"/>
    <n v="4153"/>
  </r>
  <r>
    <x v="27"/>
    <x v="6"/>
    <s v="44032031 - Logs for pulping (pulpwood) balsam, fir and spruce"/>
    <x v="1"/>
    <n v="176940"/>
    <n v="2145"/>
  </r>
  <r>
    <x v="27"/>
    <x v="6"/>
    <s v="44032040 - Logs, spruce, nes (saw logs or veneer logs)"/>
    <x v="0"/>
    <n v="1123642"/>
    <n v="5893"/>
  </r>
  <r>
    <x v="27"/>
    <x v="6"/>
    <s v="44032040 - Logs, spruce, nes (saw logs or veneer logs)"/>
    <x v="1"/>
    <n v="2215685"/>
    <n v="18558"/>
  </r>
  <r>
    <x v="27"/>
    <x v="6"/>
    <s v="44032040 - Logs, spruce, nes (saw logs or veneer logs)"/>
    <x v="7"/>
    <n v="1879457"/>
    <n v="15688"/>
  </r>
  <r>
    <x v="27"/>
    <x v="6"/>
    <s v="44032040 - Logs, spruce, nes (saw logs or veneer logs)"/>
    <x v="2"/>
    <n v="16047"/>
    <n v="42"/>
  </r>
  <r>
    <x v="27"/>
    <x v="6"/>
    <s v="44032050 - Logs, pine, nes (saw logs or veneer logs)"/>
    <x v="2"/>
    <n v="39066"/>
    <n v="94"/>
  </r>
  <r>
    <x v="27"/>
    <x v="6"/>
    <s v="44032061 - Logs, hemlock, nes (saw logs or veneer logs)"/>
    <x v="0"/>
    <n v="1629917"/>
    <n v="13302"/>
  </r>
  <r>
    <x v="27"/>
    <x v="6"/>
    <s v="44032061 - Logs, hemlock, nes (saw logs or veneer logs)"/>
    <x v="1"/>
    <n v="14040869"/>
    <n v="121150"/>
  </r>
  <r>
    <x v="27"/>
    <x v="6"/>
    <s v="44032061 - Logs, hemlock, nes (saw logs or veneer logs)"/>
    <x v="7"/>
    <n v="5711736"/>
    <n v="47603"/>
  </r>
  <r>
    <x v="27"/>
    <x v="6"/>
    <s v="44032061 - Logs, hemlock, nes (saw logs or veneer logs)"/>
    <x v="6"/>
    <n v="46325"/>
    <n v="288"/>
  </r>
  <r>
    <x v="27"/>
    <x v="6"/>
    <s v="44032061 - Logs, hemlock, nes (saw logs or veneer logs)"/>
    <x v="2"/>
    <n v="933790"/>
    <n v="9144"/>
  </r>
  <r>
    <x v="27"/>
    <x v="6"/>
    <s v="44032062 - Logs, true fir (including balsam), nes (saw logs or veneer logs)"/>
    <x v="0"/>
    <n v="602720"/>
    <n v="4210"/>
  </r>
  <r>
    <x v="27"/>
    <x v="6"/>
    <s v="44032062 - Logs, true fir (including balsam), nes (saw logs or veneer logs)"/>
    <x v="7"/>
    <n v="628345"/>
    <n v="4910"/>
  </r>
  <r>
    <x v="27"/>
    <x v="6"/>
    <s v="44032062 - Logs, true fir (including balsam), nes (saw logs or veneer logs)"/>
    <x v="2"/>
    <n v="27831"/>
    <n v="263"/>
  </r>
  <r>
    <x v="27"/>
    <x v="6"/>
    <s v="44032070 - Logs, cedar, nes (saw logs or veneer logs)"/>
    <x v="0"/>
    <n v="66039"/>
    <n v="540"/>
  </r>
  <r>
    <x v="27"/>
    <x v="6"/>
    <s v="44032070 - Logs, cedar, nes (saw logs or veneer logs)"/>
    <x v="1"/>
    <n v="264343"/>
    <n v="841"/>
  </r>
  <r>
    <x v="27"/>
    <x v="6"/>
    <s v="44032070 - Logs, cedar, nes (saw logs or veneer logs)"/>
    <x v="6"/>
    <n v="45575"/>
    <n v="207"/>
  </r>
  <r>
    <x v="27"/>
    <x v="6"/>
    <s v="44032070 - Logs, cedar, nes (saw logs or veneer logs)"/>
    <x v="2"/>
    <n v="392524"/>
    <n v="2598"/>
  </r>
  <r>
    <x v="27"/>
    <x v="6"/>
    <s v="44032080 - Logs, Douglas fir, nes (saw logs or veneer logs)"/>
    <x v="0"/>
    <n v="15032225"/>
    <n v="109613"/>
  </r>
  <r>
    <x v="27"/>
    <x v="6"/>
    <s v="44032080 - Logs, Douglas fir, nes (saw logs or veneer logs)"/>
    <x v="1"/>
    <n v="3259676"/>
    <n v="28700"/>
  </r>
  <r>
    <x v="27"/>
    <x v="6"/>
    <s v="44032080 - Logs, Douglas fir, nes (saw logs or veneer logs)"/>
    <x v="7"/>
    <n v="950848"/>
    <n v="6086"/>
  </r>
  <r>
    <x v="27"/>
    <x v="6"/>
    <s v="44032080 - Logs, Douglas fir, nes (saw logs or veneer logs)"/>
    <x v="3"/>
    <n v="44453"/>
    <n v="43"/>
  </r>
  <r>
    <x v="27"/>
    <x v="6"/>
    <s v="44032080 - Logs, Douglas fir, nes (saw logs or veneer logs)"/>
    <x v="2"/>
    <n v="5027496"/>
    <n v="51252"/>
  </r>
  <r>
    <x v="27"/>
    <x v="6"/>
    <s v="44032090 - Logs, coniferous (softwood), nes (saw logs or veneer logs)"/>
    <x v="2"/>
    <n v="1289719"/>
    <n v="15218"/>
  </r>
  <r>
    <x v="27"/>
    <x v="6"/>
    <s v="44039930 - Logs, maple, nes (saw logs or veneer logs)"/>
    <x v="2"/>
    <n v="36685"/>
    <n v="641"/>
  </r>
  <r>
    <x v="27"/>
    <x v="6"/>
    <s v="44039940 - Logs, poplar, aspen and cottonwood, nes (saw logs or veneer logs)"/>
    <x v="1"/>
    <n v="30353"/>
    <n v="607"/>
  </r>
  <r>
    <x v="27"/>
    <x v="6"/>
    <s v="44039990 - Logs, non-coniferous (hardwood) nes (saw logs or veneer logs)"/>
    <x v="2"/>
    <n v="174961"/>
    <n v="1895"/>
  </r>
  <r>
    <x v="27"/>
    <x v="7"/>
    <s v="44032040 - Logs, spruce, nes (saw logs or veneer logs)"/>
    <x v="0"/>
    <n v="836"/>
    <n v="18"/>
  </r>
  <r>
    <x v="27"/>
    <x v="7"/>
    <s v="44032040 - Logs, spruce, nes (saw logs or veneer logs)"/>
    <x v="1"/>
    <n v="589956"/>
    <n v="4909"/>
  </r>
  <r>
    <x v="27"/>
    <x v="7"/>
    <s v="44032040 - Logs, spruce, nes (saw logs or veneer logs)"/>
    <x v="7"/>
    <n v="1502861"/>
    <n v="13461"/>
  </r>
  <r>
    <x v="27"/>
    <x v="7"/>
    <s v="44032040 - Logs, spruce, nes (saw logs or veneer logs)"/>
    <x v="2"/>
    <n v="33405"/>
    <n v="39"/>
  </r>
  <r>
    <x v="27"/>
    <x v="7"/>
    <s v="44032050 - Logs, pine, nes (saw logs or veneer logs)"/>
    <x v="2"/>
    <n v="56502"/>
    <n v="245"/>
  </r>
  <r>
    <x v="27"/>
    <x v="7"/>
    <s v="44032061 - Logs, hemlock, nes (saw logs or veneer logs)"/>
    <x v="0"/>
    <n v="463807"/>
    <n v="4215"/>
  </r>
  <r>
    <x v="27"/>
    <x v="7"/>
    <s v="44032061 - Logs, hemlock, nes (saw logs or veneer logs)"/>
    <x v="1"/>
    <n v="16041794"/>
    <n v="161170"/>
  </r>
  <r>
    <x v="27"/>
    <x v="7"/>
    <s v="44032061 - Logs, hemlock, nes (saw logs or veneer logs)"/>
    <x v="4"/>
    <n v="35728"/>
    <n v="199"/>
  </r>
  <r>
    <x v="27"/>
    <x v="7"/>
    <s v="44032061 - Logs, hemlock, nes (saw logs or veneer logs)"/>
    <x v="7"/>
    <n v="6948397"/>
    <n v="59041"/>
  </r>
  <r>
    <x v="27"/>
    <x v="7"/>
    <s v="44032061 - Logs, hemlock, nes (saw logs or veneer logs)"/>
    <x v="2"/>
    <n v="4099"/>
    <n v="44"/>
  </r>
  <r>
    <x v="27"/>
    <x v="7"/>
    <s v="44032062 - Logs, true fir (including balsam), nes (saw logs or veneer logs)"/>
    <x v="0"/>
    <n v="943302"/>
    <n v="7996"/>
  </r>
  <r>
    <x v="27"/>
    <x v="7"/>
    <s v="44032062 - Logs, true fir (including balsam), nes (saw logs or veneer logs)"/>
    <x v="1"/>
    <n v="274959"/>
    <n v="2284"/>
  </r>
  <r>
    <x v="27"/>
    <x v="7"/>
    <s v="44032062 - Logs, true fir (including balsam), nes (saw logs or veneer logs)"/>
    <x v="7"/>
    <n v="326037"/>
    <n v="2684"/>
  </r>
  <r>
    <x v="27"/>
    <x v="7"/>
    <s v="44032070 - Logs, cedar, nes (saw logs or veneer logs)"/>
    <x v="0"/>
    <n v="258832"/>
    <n v="818"/>
  </r>
  <r>
    <x v="27"/>
    <x v="7"/>
    <s v="44032070 - Logs, cedar, nes (saw logs or veneer logs)"/>
    <x v="7"/>
    <n v="364051"/>
    <n v="2030"/>
  </r>
  <r>
    <x v="27"/>
    <x v="7"/>
    <s v="44032070 - Logs, cedar, nes (saw logs or veneer logs)"/>
    <x v="6"/>
    <n v="30272"/>
    <n v="252"/>
  </r>
  <r>
    <x v="27"/>
    <x v="7"/>
    <s v="44032070 - Logs, cedar, nes (saw logs or veneer logs)"/>
    <x v="2"/>
    <n v="257936"/>
    <n v="1834"/>
  </r>
  <r>
    <x v="27"/>
    <x v="7"/>
    <s v="44032080 - Logs, Douglas fir, nes (saw logs or veneer logs)"/>
    <x v="0"/>
    <n v="7407906"/>
    <n v="64787"/>
  </r>
  <r>
    <x v="27"/>
    <x v="7"/>
    <s v="44032080 - Logs, Douglas fir, nes (saw logs or veneer logs)"/>
    <x v="1"/>
    <n v="4632100"/>
    <n v="39403"/>
  </r>
  <r>
    <x v="27"/>
    <x v="7"/>
    <s v="44032080 - Logs, Douglas fir, nes (saw logs or veneer logs)"/>
    <x v="7"/>
    <n v="2584371"/>
    <n v="20413"/>
  </r>
  <r>
    <x v="27"/>
    <x v="7"/>
    <s v="44032080 - Logs, Douglas fir, nes (saw logs or veneer logs)"/>
    <x v="6"/>
    <n v="197231"/>
    <n v="390"/>
  </r>
  <r>
    <x v="27"/>
    <x v="7"/>
    <s v="44032080 - Logs, Douglas fir, nes (saw logs or veneer logs)"/>
    <x v="2"/>
    <n v="4113941"/>
    <n v="36208"/>
  </r>
  <r>
    <x v="27"/>
    <x v="7"/>
    <s v="44032090 - Logs, coniferous (softwood), nes (saw logs or veneer logs)"/>
    <x v="1"/>
    <n v="2924336"/>
    <n v="11697"/>
  </r>
  <r>
    <x v="27"/>
    <x v="7"/>
    <s v="44039940 - Logs, poplar, aspen and cottonwood, nes (saw logs or veneer logs)"/>
    <x v="1"/>
    <n v="22996"/>
    <n v="460"/>
  </r>
  <r>
    <x v="27"/>
    <x v="7"/>
    <s v="44039990 - Logs, non-coniferous (hardwood) nes (saw logs or veneer logs)"/>
    <x v="2"/>
    <n v="696553"/>
    <n v="6825"/>
  </r>
  <r>
    <x v="27"/>
    <x v="8"/>
    <s v="44032040 - Logs, spruce, nes (saw logs or veneer logs)"/>
    <x v="0"/>
    <n v="207978"/>
    <n v="1190"/>
  </r>
  <r>
    <x v="27"/>
    <x v="8"/>
    <s v="44032040 - Logs, spruce, nes (saw logs or veneer logs)"/>
    <x v="1"/>
    <n v="921900"/>
    <n v="4922"/>
  </r>
  <r>
    <x v="27"/>
    <x v="8"/>
    <s v="44032040 - Logs, spruce, nes (saw logs or veneer logs)"/>
    <x v="7"/>
    <n v="890252"/>
    <n v="4497"/>
  </r>
  <r>
    <x v="27"/>
    <x v="8"/>
    <s v="44032040 - Logs, spruce, nes (saw logs or veneer logs)"/>
    <x v="2"/>
    <n v="22470"/>
    <n v="56"/>
  </r>
  <r>
    <x v="27"/>
    <x v="8"/>
    <s v="44032050 - Logs, pine, nes (saw logs or veneer logs)"/>
    <x v="0"/>
    <n v="8070"/>
    <n v="72"/>
  </r>
  <r>
    <x v="27"/>
    <x v="8"/>
    <s v="44032050 - Logs, pine, nes (saw logs or veneer logs)"/>
    <x v="2"/>
    <n v="24796"/>
    <n v="98"/>
  </r>
  <r>
    <x v="27"/>
    <x v="8"/>
    <s v="44032061 - Logs, hemlock, nes (saw logs or veneer logs)"/>
    <x v="0"/>
    <n v="610668"/>
    <n v="5003"/>
  </r>
  <r>
    <x v="27"/>
    <x v="8"/>
    <s v="44032061 - Logs, hemlock, nes (saw logs or veneer logs)"/>
    <x v="1"/>
    <n v="8697536"/>
    <n v="76643"/>
  </r>
  <r>
    <x v="27"/>
    <x v="8"/>
    <s v="44032061 - Logs, hemlock, nes (saw logs or veneer logs)"/>
    <x v="7"/>
    <n v="5323414"/>
    <n v="42170"/>
  </r>
  <r>
    <x v="27"/>
    <x v="8"/>
    <s v="44032061 - Logs, hemlock, nes (saw logs or veneer logs)"/>
    <x v="2"/>
    <n v="3772"/>
    <n v="42"/>
  </r>
  <r>
    <x v="27"/>
    <x v="8"/>
    <s v="44032062 - Logs, true fir (including balsam), nes (saw logs or veneer logs)"/>
    <x v="0"/>
    <n v="359437"/>
    <n v="2588"/>
  </r>
  <r>
    <x v="27"/>
    <x v="8"/>
    <s v="44032062 - Logs, true fir (including balsam), nes (saw logs or veneer logs)"/>
    <x v="1"/>
    <n v="1838"/>
    <n v="11"/>
  </r>
  <r>
    <x v="27"/>
    <x v="8"/>
    <s v="44032062 - Logs, true fir (including balsam), nes (saw logs or veneer logs)"/>
    <x v="7"/>
    <n v="742504"/>
    <n v="5179"/>
  </r>
  <r>
    <x v="27"/>
    <x v="8"/>
    <s v="44032062 - Logs, true fir (including balsam), nes (saw logs or veneer logs)"/>
    <x v="2"/>
    <n v="3613"/>
    <n v="41"/>
  </r>
  <r>
    <x v="27"/>
    <x v="8"/>
    <s v="44032070 - Logs, cedar, nes (saw logs or veneer logs)"/>
    <x v="0"/>
    <n v="104616"/>
    <n v="604"/>
  </r>
  <r>
    <x v="27"/>
    <x v="8"/>
    <s v="44032070 - Logs, cedar, nes (saw logs or veneer logs)"/>
    <x v="6"/>
    <n v="88035"/>
    <n v="301"/>
  </r>
  <r>
    <x v="27"/>
    <x v="8"/>
    <s v="44032070 - Logs, cedar, nes (saw logs or veneer logs)"/>
    <x v="2"/>
    <n v="264193"/>
    <n v="1555"/>
  </r>
  <r>
    <x v="27"/>
    <x v="8"/>
    <s v="44032080 - Logs, Douglas fir, nes (saw logs or veneer logs)"/>
    <x v="0"/>
    <n v="13741750"/>
    <n v="101491"/>
  </r>
  <r>
    <x v="27"/>
    <x v="8"/>
    <s v="44032080 - Logs, Douglas fir, nes (saw logs or veneer logs)"/>
    <x v="1"/>
    <n v="3486559"/>
    <n v="30806"/>
  </r>
  <r>
    <x v="27"/>
    <x v="8"/>
    <s v="44032080 - Logs, Douglas fir, nes (saw logs or veneer logs)"/>
    <x v="5"/>
    <n v="47826"/>
    <n v="42"/>
  </r>
  <r>
    <x v="27"/>
    <x v="8"/>
    <s v="44032080 - Logs, Douglas fir, nes (saw logs or veneer logs)"/>
    <x v="7"/>
    <n v="480929"/>
    <n v="3477"/>
  </r>
  <r>
    <x v="27"/>
    <x v="8"/>
    <s v="44032080 - Logs, Douglas fir, nes (saw logs or veneer logs)"/>
    <x v="6"/>
    <n v="164943"/>
    <n v="697"/>
  </r>
  <r>
    <x v="27"/>
    <x v="8"/>
    <s v="44032080 - Logs, Douglas fir, nes (saw logs or veneer logs)"/>
    <x v="2"/>
    <n v="3541496"/>
    <n v="24903"/>
  </r>
  <r>
    <x v="27"/>
    <x v="8"/>
    <s v="44032090 - Logs, coniferous (softwood), nes (saw logs or veneer logs)"/>
    <x v="1"/>
    <n v="3770859"/>
    <n v="15083"/>
  </r>
  <r>
    <x v="27"/>
    <x v="8"/>
    <s v="44032090 - Logs, coniferous (softwood), nes (saw logs or veneer logs)"/>
    <x v="2"/>
    <n v="240044"/>
    <n v="2600"/>
  </r>
  <r>
    <x v="27"/>
    <x v="8"/>
    <s v="44039930 - Logs, maple, nes (saw logs or veneer logs)"/>
    <x v="7"/>
    <n v="2068"/>
    <n v="19"/>
  </r>
  <r>
    <x v="27"/>
    <x v="8"/>
    <s v="44039930 - Logs, maple, nes (saw logs or veneer logs)"/>
    <x v="2"/>
    <n v="330720"/>
    <n v="3297"/>
  </r>
  <r>
    <x v="27"/>
    <x v="8"/>
    <s v="44039990 - Logs, non-coniferous (hardwood) nes (saw logs or veneer logs)"/>
    <x v="2"/>
    <n v="700973"/>
    <n v="7068"/>
  </r>
  <r>
    <x v="27"/>
    <x v="9"/>
    <s v="44032031 - Logs for pulping (pulpwood) balsam, fir and spruce"/>
    <x v="1"/>
    <n v="130727"/>
    <n v="1608"/>
  </r>
  <r>
    <x v="27"/>
    <x v="9"/>
    <s v="44032040 - Logs, spruce, nes (saw logs or veneer logs)"/>
    <x v="0"/>
    <n v="539931"/>
    <n v="3785"/>
  </r>
  <r>
    <x v="27"/>
    <x v="9"/>
    <s v="44032040 - Logs, spruce, nes (saw logs or veneer logs)"/>
    <x v="1"/>
    <n v="859128"/>
    <n v="7176"/>
  </r>
  <r>
    <x v="27"/>
    <x v="9"/>
    <s v="44032040 - Logs, spruce, nes (saw logs or veneer logs)"/>
    <x v="7"/>
    <n v="1662270"/>
    <n v="15206"/>
  </r>
  <r>
    <x v="27"/>
    <x v="9"/>
    <s v="44032040 - Logs, spruce, nes (saw logs or veneer logs)"/>
    <x v="2"/>
    <n v="104416"/>
    <n v="539"/>
  </r>
  <r>
    <x v="27"/>
    <x v="9"/>
    <s v="44032050 - Logs, pine, nes (saw logs or veneer logs)"/>
    <x v="2"/>
    <n v="125037"/>
    <n v="504"/>
  </r>
  <r>
    <x v="27"/>
    <x v="9"/>
    <s v="44032061 - Logs, hemlock, nes (saw logs or veneer logs)"/>
    <x v="0"/>
    <n v="1121086"/>
    <n v="10214"/>
  </r>
  <r>
    <x v="27"/>
    <x v="9"/>
    <s v="44032061 - Logs, hemlock, nes (saw logs or veneer logs)"/>
    <x v="1"/>
    <n v="16698975"/>
    <n v="156323"/>
  </r>
  <r>
    <x v="27"/>
    <x v="9"/>
    <s v="44032061 - Logs, hemlock, nes (saw logs or veneer logs)"/>
    <x v="7"/>
    <n v="3643155"/>
    <n v="29705"/>
  </r>
  <r>
    <x v="27"/>
    <x v="9"/>
    <s v="44032061 - Logs, hemlock, nes (saw logs or veneer logs)"/>
    <x v="6"/>
    <n v="248381"/>
    <n v="1018"/>
  </r>
  <r>
    <x v="27"/>
    <x v="9"/>
    <s v="44032062 - Logs, true fir (including balsam), nes (saw logs or veneer logs)"/>
    <x v="0"/>
    <n v="130255"/>
    <n v="1086"/>
  </r>
  <r>
    <x v="27"/>
    <x v="9"/>
    <s v="44032062 - Logs, true fir (including balsam), nes (saw logs or veneer logs)"/>
    <x v="1"/>
    <n v="63940"/>
    <n v="466"/>
  </r>
  <r>
    <x v="27"/>
    <x v="9"/>
    <s v="44032062 - Logs, true fir (including balsam), nes (saw logs or veneer logs)"/>
    <x v="7"/>
    <n v="155045"/>
    <n v="1038"/>
  </r>
  <r>
    <x v="27"/>
    <x v="9"/>
    <s v="44032062 - Logs, true fir (including balsam), nes (saw logs or veneer logs)"/>
    <x v="2"/>
    <n v="26647"/>
    <n v="239"/>
  </r>
  <r>
    <x v="27"/>
    <x v="9"/>
    <s v="44032070 - Logs, cedar, nes (saw logs or veneer logs)"/>
    <x v="0"/>
    <n v="322629"/>
    <n v="1859"/>
  </r>
  <r>
    <x v="27"/>
    <x v="9"/>
    <s v="44032070 - Logs, cedar, nes (saw logs or veneer logs)"/>
    <x v="1"/>
    <n v="73264"/>
    <n v="444"/>
  </r>
  <r>
    <x v="27"/>
    <x v="9"/>
    <s v="44032070 - Logs, cedar, nes (saw logs or veneer logs)"/>
    <x v="7"/>
    <n v="207398"/>
    <n v="1151"/>
  </r>
  <r>
    <x v="27"/>
    <x v="9"/>
    <s v="44032070 - Logs, cedar, nes (saw logs or veneer logs)"/>
    <x v="6"/>
    <n v="232587"/>
    <n v="828"/>
  </r>
  <r>
    <x v="27"/>
    <x v="9"/>
    <s v="44032070 - Logs, cedar, nes (saw logs or veneer logs)"/>
    <x v="2"/>
    <n v="12347"/>
    <n v="18"/>
  </r>
  <r>
    <x v="27"/>
    <x v="9"/>
    <s v="44032080 - Logs, Douglas fir, nes (saw logs or veneer logs)"/>
    <x v="0"/>
    <n v="6059645"/>
    <n v="47078"/>
  </r>
  <r>
    <x v="27"/>
    <x v="9"/>
    <s v="44032080 - Logs, Douglas fir, nes (saw logs or veneer logs)"/>
    <x v="1"/>
    <n v="4723282"/>
    <n v="38573"/>
  </r>
  <r>
    <x v="27"/>
    <x v="9"/>
    <s v="44032080 - Logs, Douglas fir, nes (saw logs or veneer logs)"/>
    <x v="7"/>
    <n v="1682750"/>
    <n v="11955"/>
  </r>
  <r>
    <x v="27"/>
    <x v="9"/>
    <s v="44032080 - Logs, Douglas fir, nes (saw logs or veneer logs)"/>
    <x v="6"/>
    <n v="29241"/>
    <n v="134"/>
  </r>
  <r>
    <x v="27"/>
    <x v="9"/>
    <s v="44032080 - Logs, Douglas fir, nes (saw logs or veneer logs)"/>
    <x v="2"/>
    <n v="1188513"/>
    <n v="11384"/>
  </r>
  <r>
    <x v="27"/>
    <x v="9"/>
    <s v="44032090 - Logs, coniferous (softwood), nes (saw logs or veneer logs)"/>
    <x v="1"/>
    <n v="3126967"/>
    <n v="37226"/>
  </r>
  <r>
    <x v="27"/>
    <x v="9"/>
    <s v="44032090 - Logs, coniferous (softwood), nes (saw logs or veneer logs)"/>
    <x v="2"/>
    <n v="297704"/>
    <n v="3412"/>
  </r>
  <r>
    <x v="27"/>
    <x v="9"/>
    <s v="44034900 - Logs, tropical woods, nes"/>
    <x v="4"/>
    <n v="15000"/>
    <n v="3"/>
  </r>
  <r>
    <x v="27"/>
    <x v="9"/>
    <s v="44039919 - Logs for pulping (pulpwood) non coniferous (hardwood), nes"/>
    <x v="9"/>
    <n v="6534"/>
    <n v="40"/>
  </r>
  <r>
    <x v="27"/>
    <x v="9"/>
    <s v="44039990 - Logs, non-coniferous (hardwood) nes (saw logs or veneer logs)"/>
    <x v="1"/>
    <n v="32858"/>
    <n v="243"/>
  </r>
  <r>
    <x v="27"/>
    <x v="10"/>
    <s v="44032031 - Logs for pulping (pulpwood) balsam, fir and spruce"/>
    <x v="1"/>
    <n v="79682"/>
    <n v="951"/>
  </r>
  <r>
    <x v="27"/>
    <x v="10"/>
    <s v="44032040 - Logs, spruce, nes (saw logs or veneer logs)"/>
    <x v="1"/>
    <n v="1216268"/>
    <n v="8345"/>
  </r>
  <r>
    <x v="27"/>
    <x v="10"/>
    <s v="44032040 - Logs, spruce, nes (saw logs or veneer logs)"/>
    <x v="7"/>
    <n v="1927519"/>
    <n v="10100"/>
  </r>
  <r>
    <x v="27"/>
    <x v="10"/>
    <s v="44032040 - Logs, spruce, nes (saw logs or veneer logs)"/>
    <x v="6"/>
    <n v="452174"/>
    <n v="1188"/>
  </r>
  <r>
    <x v="27"/>
    <x v="10"/>
    <s v="44032040 - Logs, spruce, nes (saw logs or veneer logs)"/>
    <x v="2"/>
    <n v="210675"/>
    <n v="614"/>
  </r>
  <r>
    <x v="27"/>
    <x v="10"/>
    <s v="44032050 - Logs, pine, nes (saw logs or veneer logs)"/>
    <x v="2"/>
    <n v="34095"/>
    <n v="112"/>
  </r>
  <r>
    <x v="27"/>
    <x v="10"/>
    <s v="44032061 - Logs, hemlock, nes (saw logs or veneer logs)"/>
    <x v="0"/>
    <n v="2303511"/>
    <n v="24749"/>
  </r>
  <r>
    <x v="27"/>
    <x v="10"/>
    <s v="44032061 - Logs, hemlock, nes (saw logs or veneer logs)"/>
    <x v="1"/>
    <n v="19412265"/>
    <n v="176141"/>
  </r>
  <r>
    <x v="27"/>
    <x v="10"/>
    <s v="44032061 - Logs, hemlock, nes (saw logs or veneer logs)"/>
    <x v="7"/>
    <n v="6841693"/>
    <n v="51289"/>
  </r>
  <r>
    <x v="27"/>
    <x v="10"/>
    <s v="44032061 - Logs, hemlock, nes (saw logs or veneer logs)"/>
    <x v="2"/>
    <n v="12693"/>
    <n v="128"/>
  </r>
  <r>
    <x v="27"/>
    <x v="10"/>
    <s v="44032062 - Logs, true fir (including balsam), nes (saw logs or veneer logs)"/>
    <x v="0"/>
    <n v="643770"/>
    <n v="4411"/>
  </r>
  <r>
    <x v="27"/>
    <x v="10"/>
    <s v="44032062 - Logs, true fir (including balsam), nes (saw logs or veneer logs)"/>
    <x v="1"/>
    <n v="193537"/>
    <n v="1497"/>
  </r>
  <r>
    <x v="27"/>
    <x v="10"/>
    <s v="44032062 - Logs, true fir (including balsam), nes (saw logs or veneer logs)"/>
    <x v="7"/>
    <n v="733620"/>
    <n v="5573"/>
  </r>
  <r>
    <x v="27"/>
    <x v="10"/>
    <s v="44032070 - Logs, cedar, nes (saw logs or veneer logs)"/>
    <x v="0"/>
    <n v="673160"/>
    <n v="6064"/>
  </r>
  <r>
    <x v="27"/>
    <x v="10"/>
    <s v="44032070 - Logs, cedar, nes (saw logs or veneer logs)"/>
    <x v="7"/>
    <n v="401621"/>
    <n v="1171"/>
  </r>
  <r>
    <x v="27"/>
    <x v="10"/>
    <s v="44032080 - Logs, Douglas fir, nes (saw logs or veneer logs)"/>
    <x v="0"/>
    <n v="6271373"/>
    <n v="42507"/>
  </r>
  <r>
    <x v="27"/>
    <x v="10"/>
    <s v="44032080 - Logs, Douglas fir, nes (saw logs or veneer logs)"/>
    <x v="1"/>
    <n v="3858828"/>
    <n v="30928"/>
  </r>
  <r>
    <x v="27"/>
    <x v="10"/>
    <s v="44032080 - Logs, Douglas fir, nes (saw logs or veneer logs)"/>
    <x v="7"/>
    <n v="1004392"/>
    <n v="7003"/>
  </r>
  <r>
    <x v="27"/>
    <x v="10"/>
    <s v="44032080 - Logs, Douglas fir, nes (saw logs or veneer logs)"/>
    <x v="6"/>
    <n v="424845"/>
    <n v="1255"/>
  </r>
  <r>
    <x v="27"/>
    <x v="10"/>
    <s v="44032080 - Logs, Douglas fir, nes (saw logs or veneer logs)"/>
    <x v="2"/>
    <n v="2723464"/>
    <n v="21986"/>
  </r>
  <r>
    <x v="27"/>
    <x v="10"/>
    <s v="44032090 - Logs, coniferous (softwood), nes (saw logs or veneer logs)"/>
    <x v="0"/>
    <n v="8475"/>
    <n v="51"/>
  </r>
  <r>
    <x v="27"/>
    <x v="10"/>
    <s v="44039930 - Logs, maple, nes (saw logs or veneer logs)"/>
    <x v="2"/>
    <n v="10142"/>
    <n v="127"/>
  </r>
  <r>
    <x v="27"/>
    <x v="10"/>
    <s v="44039940 - Logs, poplar, aspen and cottonwood, nes (saw logs or veneer logs)"/>
    <x v="7"/>
    <n v="47773"/>
    <n v="396"/>
  </r>
  <r>
    <x v="27"/>
    <x v="10"/>
    <s v="44039990 - Logs, non-coniferous (hardwood) nes (saw logs or veneer logs)"/>
    <x v="2"/>
    <n v="431647"/>
    <n v="4166"/>
  </r>
  <r>
    <x v="27"/>
    <x v="11"/>
    <s v="44032031 - Logs for pulping (pulpwood) balsam, fir and spruce"/>
    <x v="1"/>
    <n v="328913"/>
    <n v="3863"/>
  </r>
  <r>
    <x v="27"/>
    <x v="11"/>
    <s v="44032031 - Logs for pulping (pulpwood) balsam, fir and spruce"/>
    <x v="6"/>
    <n v="68524"/>
    <n v="805"/>
  </r>
  <r>
    <x v="27"/>
    <x v="11"/>
    <s v="44032040 - Logs, spruce, nes (saw logs or veneer logs)"/>
    <x v="15"/>
    <n v="111124"/>
    <n v="795"/>
  </r>
  <r>
    <x v="27"/>
    <x v="11"/>
    <s v="44032040 - Logs, spruce, nes (saw logs or veneer logs)"/>
    <x v="1"/>
    <n v="1618024"/>
    <n v="10887"/>
  </r>
  <r>
    <x v="27"/>
    <x v="11"/>
    <s v="44032040 - Logs, spruce, nes (saw logs or veneer logs)"/>
    <x v="4"/>
    <n v="39497"/>
    <n v="168"/>
  </r>
  <r>
    <x v="27"/>
    <x v="11"/>
    <s v="44032040 - Logs, spruce, nes (saw logs or veneer logs)"/>
    <x v="7"/>
    <n v="2385737"/>
    <n v="21744"/>
  </r>
  <r>
    <x v="27"/>
    <x v="11"/>
    <s v="44032040 - Logs, spruce, nes (saw logs or veneer logs)"/>
    <x v="2"/>
    <n v="11434"/>
    <n v="63"/>
  </r>
  <r>
    <x v="27"/>
    <x v="11"/>
    <s v="44032050 - Logs, pine, nes (saw logs or veneer logs)"/>
    <x v="1"/>
    <n v="308"/>
    <n v="4"/>
  </r>
  <r>
    <x v="27"/>
    <x v="11"/>
    <s v="44032061 - Logs, hemlock, nes (saw logs or veneer logs)"/>
    <x v="15"/>
    <n v="107464"/>
    <n v="1262"/>
  </r>
  <r>
    <x v="27"/>
    <x v="11"/>
    <s v="44032061 - Logs, hemlock, nes (saw logs or veneer logs)"/>
    <x v="0"/>
    <n v="837165"/>
    <n v="8015"/>
  </r>
  <r>
    <x v="27"/>
    <x v="11"/>
    <s v="44032061 - Logs, hemlock, nes (saw logs or veneer logs)"/>
    <x v="1"/>
    <n v="21453738"/>
    <n v="236138"/>
  </r>
  <r>
    <x v="27"/>
    <x v="11"/>
    <s v="44032061 - Logs, hemlock, nes (saw logs or veneer logs)"/>
    <x v="7"/>
    <n v="11141255"/>
    <n v="88014"/>
  </r>
  <r>
    <x v="27"/>
    <x v="11"/>
    <s v="44032062 - Logs, true fir (including balsam), nes (saw logs or veneer logs)"/>
    <x v="0"/>
    <n v="228000"/>
    <n v="1797"/>
  </r>
  <r>
    <x v="27"/>
    <x v="11"/>
    <s v="44032062 - Logs, true fir (including balsam), nes (saw logs or veneer logs)"/>
    <x v="1"/>
    <n v="205594"/>
    <n v="1530"/>
  </r>
  <r>
    <x v="27"/>
    <x v="11"/>
    <s v="44032062 - Logs, true fir (including balsam), nes (saw logs or veneer logs)"/>
    <x v="7"/>
    <n v="876564"/>
    <n v="6244"/>
  </r>
  <r>
    <x v="27"/>
    <x v="11"/>
    <s v="44032070 - Logs, cedar, nes (saw logs or veneer logs)"/>
    <x v="1"/>
    <n v="110929"/>
    <n v="1248"/>
  </r>
  <r>
    <x v="27"/>
    <x v="11"/>
    <s v="44032070 - Logs, cedar, nes (saw logs or veneer logs)"/>
    <x v="7"/>
    <n v="998707"/>
    <n v="4313"/>
  </r>
  <r>
    <x v="27"/>
    <x v="11"/>
    <s v="44032070 - Logs, cedar, nes (saw logs or veneer logs)"/>
    <x v="6"/>
    <n v="105679"/>
    <n v="366"/>
  </r>
  <r>
    <x v="27"/>
    <x v="11"/>
    <s v="44032070 - Logs, cedar, nes (saw logs or veneer logs)"/>
    <x v="2"/>
    <n v="63006"/>
    <n v="483"/>
  </r>
  <r>
    <x v="27"/>
    <x v="11"/>
    <s v="44032080 - Logs, Douglas fir, nes (saw logs or veneer logs)"/>
    <x v="0"/>
    <n v="9955297"/>
    <n v="85065"/>
  </r>
  <r>
    <x v="27"/>
    <x v="11"/>
    <s v="44032080 - Logs, Douglas fir, nes (saw logs or veneer logs)"/>
    <x v="1"/>
    <n v="6379864"/>
    <n v="54461"/>
  </r>
  <r>
    <x v="27"/>
    <x v="11"/>
    <s v="44032080 - Logs, Douglas fir, nes (saw logs or veneer logs)"/>
    <x v="7"/>
    <n v="2009245"/>
    <n v="13891"/>
  </r>
  <r>
    <x v="27"/>
    <x v="11"/>
    <s v="44032080 - Logs, Douglas fir, nes (saw logs or veneer logs)"/>
    <x v="2"/>
    <n v="1295813"/>
    <n v="14614"/>
  </r>
  <r>
    <x v="27"/>
    <x v="11"/>
    <s v="44032090 - Logs, coniferous (softwood), nes (saw logs or veneer logs)"/>
    <x v="1"/>
    <n v="3421197"/>
    <n v="13685"/>
  </r>
  <r>
    <x v="27"/>
    <x v="11"/>
    <s v="44039940 - Logs, poplar, aspen and cottonwood, nes (saw logs or veneer logs)"/>
    <x v="1"/>
    <n v="55511"/>
    <n v="1155"/>
  </r>
  <r>
    <x v="27"/>
    <x v="11"/>
    <s v="44039990 - Logs, non-coniferous (hardwood) nes (saw logs or veneer logs)"/>
    <x v="1"/>
    <n v="65658"/>
    <n v="459"/>
  </r>
  <r>
    <x v="27"/>
    <x v="11"/>
    <s v="44039990 - Logs, non-coniferous (hardwood) nes (saw logs or veneer logs)"/>
    <x v="2"/>
    <n v="938362"/>
    <n v="8293"/>
  </r>
  <r>
    <x v="28"/>
    <x v="0"/>
    <s v="44032031 - Logs for pulping (pulpwood) balsam, fir and spruce"/>
    <x v="1"/>
    <n v="369803"/>
    <n v="4319"/>
  </r>
  <r>
    <x v="28"/>
    <x v="0"/>
    <s v="44032031 - Logs for pulping (pulpwood) balsam, fir and spruce"/>
    <x v="2"/>
    <n v="21248"/>
    <n v="292"/>
  </r>
  <r>
    <x v="28"/>
    <x v="0"/>
    <s v="44032040 - Logs, spruce, nes (saw logs or veneer logs)"/>
    <x v="1"/>
    <n v="873769"/>
    <n v="9861"/>
  </r>
  <r>
    <x v="28"/>
    <x v="0"/>
    <s v="44032040 - Logs, spruce, nes (saw logs or veneer logs)"/>
    <x v="4"/>
    <n v="29804"/>
    <n v="116"/>
  </r>
  <r>
    <x v="28"/>
    <x v="0"/>
    <s v="44032040 - Logs, spruce, nes (saw logs or veneer logs)"/>
    <x v="7"/>
    <n v="1722343"/>
    <n v="14841"/>
  </r>
  <r>
    <x v="28"/>
    <x v="0"/>
    <s v="44032040 - Logs, spruce, nes (saw logs or veneer logs)"/>
    <x v="6"/>
    <n v="371531"/>
    <n v="1003"/>
  </r>
  <r>
    <x v="28"/>
    <x v="0"/>
    <s v="44032040 - Logs, spruce, nes (saw logs or veneer logs)"/>
    <x v="2"/>
    <n v="49355"/>
    <n v="135"/>
  </r>
  <r>
    <x v="28"/>
    <x v="0"/>
    <s v="44032050 - Logs, pine, nes (saw logs or veneer logs)"/>
    <x v="2"/>
    <n v="83779"/>
    <n v="249"/>
  </r>
  <r>
    <x v="28"/>
    <x v="0"/>
    <s v="44032061 - Logs, hemlock, nes (saw logs or veneer logs)"/>
    <x v="0"/>
    <n v="740411"/>
    <n v="6790"/>
  </r>
  <r>
    <x v="28"/>
    <x v="0"/>
    <s v="44032061 - Logs, hemlock, nes (saw logs or veneer logs)"/>
    <x v="1"/>
    <n v="15518197"/>
    <n v="135167"/>
  </r>
  <r>
    <x v="28"/>
    <x v="0"/>
    <s v="44032061 - Logs, hemlock, nes (saw logs or veneer logs)"/>
    <x v="7"/>
    <n v="2814177"/>
    <n v="22800"/>
  </r>
  <r>
    <x v="28"/>
    <x v="0"/>
    <s v="44032061 - Logs, hemlock, nes (saw logs or veneer logs)"/>
    <x v="2"/>
    <n v="11939"/>
    <n v="117"/>
  </r>
  <r>
    <x v="28"/>
    <x v="0"/>
    <s v="44032062 - Logs, true fir (including balsam), nes (saw logs or veneer logs)"/>
    <x v="0"/>
    <n v="824186"/>
    <n v="6060"/>
  </r>
  <r>
    <x v="28"/>
    <x v="0"/>
    <s v="44032062 - Logs, true fir (including balsam), nes (saw logs or veneer logs)"/>
    <x v="1"/>
    <n v="69447"/>
    <n v="629"/>
  </r>
  <r>
    <x v="28"/>
    <x v="0"/>
    <s v="44032062 - Logs, true fir (including balsam), nes (saw logs or veneer logs)"/>
    <x v="7"/>
    <n v="269350"/>
    <n v="1791"/>
  </r>
  <r>
    <x v="28"/>
    <x v="0"/>
    <s v="44032070 - Logs, cedar, nes (saw logs or veneer logs)"/>
    <x v="0"/>
    <n v="226752"/>
    <n v="1644"/>
  </r>
  <r>
    <x v="28"/>
    <x v="0"/>
    <s v="44032070 - Logs, cedar, nes (saw logs or veneer logs)"/>
    <x v="2"/>
    <n v="647166"/>
    <n v="3929"/>
  </r>
  <r>
    <x v="28"/>
    <x v="0"/>
    <s v="44032080 - Logs, Douglas fir, nes (saw logs or veneer logs)"/>
    <x v="0"/>
    <n v="6575347"/>
    <n v="47977"/>
  </r>
  <r>
    <x v="28"/>
    <x v="0"/>
    <s v="44032080 - Logs, Douglas fir, nes (saw logs or veneer logs)"/>
    <x v="1"/>
    <n v="7755142"/>
    <n v="63542"/>
  </r>
  <r>
    <x v="28"/>
    <x v="0"/>
    <s v="44032080 - Logs, Douglas fir, nes (saw logs or veneer logs)"/>
    <x v="7"/>
    <n v="515331"/>
    <n v="2780"/>
  </r>
  <r>
    <x v="28"/>
    <x v="0"/>
    <s v="44032080 - Logs, Douglas fir, nes (saw logs or veneer logs)"/>
    <x v="6"/>
    <n v="375440"/>
    <n v="999"/>
  </r>
  <r>
    <x v="28"/>
    <x v="0"/>
    <s v="44032080 - Logs, Douglas fir, nes (saw logs or veneer logs)"/>
    <x v="2"/>
    <n v="2004308"/>
    <n v="14569"/>
  </r>
  <r>
    <x v="28"/>
    <x v="0"/>
    <s v="44032090 - Logs, coniferous (softwood), nes (saw logs or veneer logs)"/>
    <x v="2"/>
    <n v="13310"/>
    <n v="129"/>
  </r>
  <r>
    <x v="28"/>
    <x v="0"/>
    <s v="44039930 - Logs, maple, nes (saw logs or veneer logs)"/>
    <x v="2"/>
    <n v="22298"/>
    <n v="252"/>
  </r>
  <r>
    <x v="28"/>
    <x v="0"/>
    <s v="44039990 - Logs, non-coniferous (hardwood) nes (saw logs or veneer logs)"/>
    <x v="2"/>
    <n v="1024218"/>
    <n v="9266"/>
  </r>
  <r>
    <x v="28"/>
    <x v="1"/>
    <s v="44032040 - Logs, spruce, nes (saw logs or veneer logs)"/>
    <x v="0"/>
    <n v="434037"/>
    <n v="2106"/>
  </r>
  <r>
    <x v="28"/>
    <x v="1"/>
    <s v="44032040 - Logs, spruce, nes (saw logs or veneer logs)"/>
    <x v="1"/>
    <n v="896938"/>
    <n v="10791"/>
  </r>
  <r>
    <x v="28"/>
    <x v="1"/>
    <s v="44032040 - Logs, spruce, nes (saw logs or veneer logs)"/>
    <x v="7"/>
    <n v="1661375"/>
    <n v="9963"/>
  </r>
  <r>
    <x v="28"/>
    <x v="1"/>
    <s v="44032040 - Logs, spruce, nes (saw logs or veneer logs)"/>
    <x v="6"/>
    <n v="317310"/>
    <n v="1234"/>
  </r>
  <r>
    <x v="28"/>
    <x v="1"/>
    <s v="44032040 - Logs, spruce, nes (saw logs or veneer logs)"/>
    <x v="2"/>
    <n v="213660"/>
    <n v="520"/>
  </r>
  <r>
    <x v="28"/>
    <x v="1"/>
    <s v="44032050 - Logs, pine, nes (saw logs or veneer logs)"/>
    <x v="1"/>
    <n v="407923"/>
    <n v="5082"/>
  </r>
  <r>
    <x v="28"/>
    <x v="1"/>
    <s v="44032050 - Logs, pine, nes (saw logs or veneer logs)"/>
    <x v="2"/>
    <n v="17174"/>
    <n v="113"/>
  </r>
  <r>
    <x v="28"/>
    <x v="1"/>
    <s v="44032061 - Logs, hemlock, nes (saw logs or veneer logs)"/>
    <x v="0"/>
    <n v="2236092"/>
    <n v="17649"/>
  </r>
  <r>
    <x v="28"/>
    <x v="1"/>
    <s v="44032061 - Logs, hemlock, nes (saw logs or veneer logs)"/>
    <x v="1"/>
    <n v="13591997"/>
    <n v="124625"/>
  </r>
  <r>
    <x v="28"/>
    <x v="1"/>
    <s v="44032061 - Logs, hemlock, nes (saw logs or veneer logs)"/>
    <x v="7"/>
    <n v="5653022"/>
    <n v="40200"/>
  </r>
  <r>
    <x v="28"/>
    <x v="1"/>
    <s v="44032061 - Logs, hemlock, nes (saw logs or veneer logs)"/>
    <x v="2"/>
    <n v="4578"/>
    <n v="52"/>
  </r>
  <r>
    <x v="28"/>
    <x v="1"/>
    <s v="44032062 - Logs, true fir (including balsam), nes (saw logs or veneer logs)"/>
    <x v="0"/>
    <n v="1268330"/>
    <n v="8384"/>
  </r>
  <r>
    <x v="28"/>
    <x v="1"/>
    <s v="44032062 - Logs, true fir (including balsam), nes (saw logs or veneer logs)"/>
    <x v="1"/>
    <n v="175685"/>
    <n v="1718"/>
  </r>
  <r>
    <x v="28"/>
    <x v="1"/>
    <s v="44032062 - Logs, true fir (including balsam), nes (saw logs or veneer logs)"/>
    <x v="4"/>
    <n v="21018"/>
    <n v="83"/>
  </r>
  <r>
    <x v="28"/>
    <x v="1"/>
    <s v="44032062 - Logs, true fir (including balsam), nes (saw logs or veneer logs)"/>
    <x v="7"/>
    <n v="415789"/>
    <n v="3176"/>
  </r>
  <r>
    <x v="28"/>
    <x v="1"/>
    <s v="44032062 - Logs, true fir (including balsam), nes (saw logs or veneer logs)"/>
    <x v="2"/>
    <n v="3420"/>
    <n v="56"/>
  </r>
  <r>
    <x v="28"/>
    <x v="1"/>
    <s v="44032070 - Logs, cedar, nes (saw logs or veneer logs)"/>
    <x v="0"/>
    <n v="791894"/>
    <n v="5533"/>
  </r>
  <r>
    <x v="28"/>
    <x v="1"/>
    <s v="44032070 - Logs, cedar, nes (saw logs or veneer logs)"/>
    <x v="1"/>
    <n v="82114"/>
    <n v="189"/>
  </r>
  <r>
    <x v="28"/>
    <x v="1"/>
    <s v="44032070 - Logs, cedar, nes (saw logs or veneer logs)"/>
    <x v="2"/>
    <n v="2301343"/>
    <n v="10675"/>
  </r>
  <r>
    <x v="28"/>
    <x v="1"/>
    <s v="44032080 - Logs, Douglas fir, nes (saw logs or veneer logs)"/>
    <x v="0"/>
    <n v="18380250"/>
    <n v="130524"/>
  </r>
  <r>
    <x v="28"/>
    <x v="1"/>
    <s v="44032080 - Logs, Douglas fir, nes (saw logs or veneer logs)"/>
    <x v="1"/>
    <n v="6153269"/>
    <n v="48631"/>
  </r>
  <r>
    <x v="28"/>
    <x v="1"/>
    <s v="44032080 - Logs, Douglas fir, nes (saw logs or veneer logs)"/>
    <x v="7"/>
    <n v="934352"/>
    <n v="4362"/>
  </r>
  <r>
    <x v="28"/>
    <x v="1"/>
    <s v="44032080 - Logs, Douglas fir, nes (saw logs or veneer logs)"/>
    <x v="6"/>
    <n v="413883"/>
    <n v="760"/>
  </r>
  <r>
    <x v="28"/>
    <x v="1"/>
    <s v="44032080 - Logs, Douglas fir, nes (saw logs or veneer logs)"/>
    <x v="2"/>
    <n v="3691435"/>
    <n v="28757"/>
  </r>
  <r>
    <x v="28"/>
    <x v="1"/>
    <s v="44032090 - Logs, coniferous (softwood), nes (saw logs or veneer logs)"/>
    <x v="0"/>
    <n v="119745"/>
    <n v="1154"/>
  </r>
  <r>
    <x v="28"/>
    <x v="1"/>
    <s v="44032090 - Logs, coniferous (softwood), nes (saw logs or veneer logs)"/>
    <x v="1"/>
    <n v="98462"/>
    <n v="292"/>
  </r>
  <r>
    <x v="28"/>
    <x v="1"/>
    <s v="44039930 - Logs, maple, nes (saw logs or veneer logs)"/>
    <x v="1"/>
    <n v="5930"/>
    <n v="44"/>
  </r>
  <r>
    <x v="28"/>
    <x v="1"/>
    <s v="44039930 - Logs, maple, nes (saw logs or veneer logs)"/>
    <x v="2"/>
    <n v="2863"/>
    <n v="31"/>
  </r>
  <r>
    <x v="28"/>
    <x v="1"/>
    <s v="44039990 - Logs, non-coniferous (hardwood) nes (saw logs or veneer logs)"/>
    <x v="1"/>
    <n v="127017"/>
    <n v="977"/>
  </r>
  <r>
    <x v="28"/>
    <x v="1"/>
    <s v="44039990 - Logs, non-coniferous (hardwood) nes (saw logs or veneer logs)"/>
    <x v="2"/>
    <n v="1048366"/>
    <n v="10313"/>
  </r>
  <r>
    <x v="28"/>
    <x v="2"/>
    <s v="44032040 - Logs, spruce, nes (saw logs or veneer logs)"/>
    <x v="1"/>
    <n v="2247801"/>
    <n v="17679"/>
  </r>
  <r>
    <x v="28"/>
    <x v="2"/>
    <s v="44032040 - Logs, spruce, nes (saw logs or veneer logs)"/>
    <x v="7"/>
    <n v="201634"/>
    <n v="747"/>
  </r>
  <r>
    <x v="28"/>
    <x v="2"/>
    <s v="44032040 - Logs, spruce, nes (saw logs or veneer logs)"/>
    <x v="6"/>
    <n v="5000"/>
    <n v="34"/>
  </r>
  <r>
    <x v="28"/>
    <x v="2"/>
    <s v="44032050 - Logs, pine, nes (saw logs or veneer logs)"/>
    <x v="1"/>
    <n v="231022"/>
    <n v="3008"/>
  </r>
  <r>
    <x v="28"/>
    <x v="2"/>
    <s v="44032050 - Logs, pine, nes (saw logs or veneer logs)"/>
    <x v="2"/>
    <n v="42422"/>
    <n v="200"/>
  </r>
  <r>
    <x v="28"/>
    <x v="2"/>
    <s v="44032061 - Logs, hemlock, nes (saw logs or veneer logs)"/>
    <x v="0"/>
    <n v="1145009"/>
    <n v="9624"/>
  </r>
  <r>
    <x v="28"/>
    <x v="2"/>
    <s v="44032061 - Logs, hemlock, nes (saw logs or veneer logs)"/>
    <x v="1"/>
    <n v="21447000"/>
    <n v="184944"/>
  </r>
  <r>
    <x v="28"/>
    <x v="2"/>
    <s v="44032061 - Logs, hemlock, nes (saw logs or veneer logs)"/>
    <x v="7"/>
    <n v="897878"/>
    <n v="6499"/>
  </r>
  <r>
    <x v="28"/>
    <x v="2"/>
    <s v="44032061 - Logs, hemlock, nes (saw logs or veneer logs)"/>
    <x v="2"/>
    <n v="227436"/>
    <n v="1508"/>
  </r>
  <r>
    <x v="28"/>
    <x v="2"/>
    <s v="44032062 - Logs, true fir (including balsam), nes (saw logs or veneer logs)"/>
    <x v="0"/>
    <n v="480306"/>
    <n v="3493"/>
  </r>
  <r>
    <x v="28"/>
    <x v="2"/>
    <s v="44032062 - Logs, true fir (including balsam), nes (saw logs or veneer logs)"/>
    <x v="1"/>
    <n v="681071"/>
    <n v="5741"/>
  </r>
  <r>
    <x v="28"/>
    <x v="2"/>
    <s v="44032062 - Logs, true fir (including balsam), nes (saw logs or veneer logs)"/>
    <x v="2"/>
    <n v="3148"/>
    <n v="22"/>
  </r>
  <r>
    <x v="28"/>
    <x v="2"/>
    <s v="44032070 - Logs, cedar, nes (saw logs or veneer logs)"/>
    <x v="0"/>
    <n v="17227"/>
    <n v="241"/>
  </r>
  <r>
    <x v="28"/>
    <x v="2"/>
    <s v="44032070 - Logs, cedar, nes (saw logs or veneer logs)"/>
    <x v="1"/>
    <n v="325256"/>
    <n v="2944"/>
  </r>
  <r>
    <x v="28"/>
    <x v="2"/>
    <s v="44032070 - Logs, cedar, nes (saw logs or veneer logs)"/>
    <x v="7"/>
    <n v="3840"/>
    <n v="19"/>
  </r>
  <r>
    <x v="28"/>
    <x v="2"/>
    <s v="44032070 - Logs, cedar, nes (saw logs or veneer logs)"/>
    <x v="6"/>
    <n v="159353"/>
    <n v="583"/>
  </r>
  <r>
    <x v="28"/>
    <x v="2"/>
    <s v="44032070 - Logs, cedar, nes (saw logs or veneer logs)"/>
    <x v="2"/>
    <n v="712477"/>
    <n v="3661"/>
  </r>
  <r>
    <x v="28"/>
    <x v="2"/>
    <s v="44032080 - Logs, Douglas fir, nes (saw logs or veneer logs)"/>
    <x v="0"/>
    <n v="15090135"/>
    <n v="119158"/>
  </r>
  <r>
    <x v="28"/>
    <x v="2"/>
    <s v="44032080 - Logs, Douglas fir, nes (saw logs or veneer logs)"/>
    <x v="1"/>
    <n v="6669612"/>
    <n v="65650"/>
  </r>
  <r>
    <x v="28"/>
    <x v="2"/>
    <s v="44032080 - Logs, Douglas fir, nes (saw logs or veneer logs)"/>
    <x v="7"/>
    <n v="21622"/>
    <n v="80"/>
  </r>
  <r>
    <x v="28"/>
    <x v="2"/>
    <s v="44032080 - Logs, Douglas fir, nes (saw logs or veneer logs)"/>
    <x v="2"/>
    <n v="3263597"/>
    <n v="34765"/>
  </r>
  <r>
    <x v="28"/>
    <x v="2"/>
    <s v="44032090 - Logs, coniferous (softwood), nes (saw logs or veneer logs)"/>
    <x v="1"/>
    <n v="3670728"/>
    <n v="41935"/>
  </r>
  <r>
    <x v="28"/>
    <x v="2"/>
    <s v="44039930 - Logs, maple, nes (saw logs or veneer logs)"/>
    <x v="7"/>
    <n v="20175"/>
    <n v="75"/>
  </r>
  <r>
    <x v="28"/>
    <x v="2"/>
    <s v="44039990 - Logs, non-coniferous (hardwood) nes (saw logs or veneer logs)"/>
    <x v="2"/>
    <n v="19703"/>
    <n v="231"/>
  </r>
  <r>
    <x v="28"/>
    <x v="3"/>
    <s v="44032040 - Logs, spruce, nes (saw logs or veneer logs)"/>
    <x v="0"/>
    <n v="708953"/>
    <n v="3851"/>
  </r>
  <r>
    <x v="28"/>
    <x v="3"/>
    <s v="44032040 - Logs, spruce, nes (saw logs or veneer logs)"/>
    <x v="1"/>
    <n v="3122272"/>
    <n v="28100"/>
  </r>
  <r>
    <x v="28"/>
    <x v="3"/>
    <s v="44032040 - Logs, spruce, nes (saw logs or veneer logs)"/>
    <x v="7"/>
    <n v="2499757"/>
    <n v="17834"/>
  </r>
  <r>
    <x v="28"/>
    <x v="3"/>
    <s v="44032040 - Logs, spruce, nes (saw logs or veneer logs)"/>
    <x v="2"/>
    <n v="26555"/>
    <n v="76"/>
  </r>
  <r>
    <x v="28"/>
    <x v="3"/>
    <s v="44032050 - Logs, pine, nes (saw logs or veneer logs)"/>
    <x v="1"/>
    <n v="3406"/>
    <n v="46"/>
  </r>
  <r>
    <x v="28"/>
    <x v="3"/>
    <s v="44032050 - Logs, pine, nes (saw logs or veneer logs)"/>
    <x v="2"/>
    <n v="36758"/>
    <n v="100"/>
  </r>
  <r>
    <x v="28"/>
    <x v="3"/>
    <s v="44032061 - Logs, hemlock, nes (saw logs or veneer logs)"/>
    <x v="0"/>
    <n v="3532591"/>
    <n v="26077"/>
  </r>
  <r>
    <x v="28"/>
    <x v="3"/>
    <s v="44032061 - Logs, hemlock, nes (saw logs or veneer logs)"/>
    <x v="1"/>
    <n v="10544794"/>
    <n v="101176"/>
  </r>
  <r>
    <x v="28"/>
    <x v="3"/>
    <s v="44032061 - Logs, hemlock, nes (saw logs or veneer logs)"/>
    <x v="7"/>
    <n v="5902703"/>
    <n v="45910"/>
  </r>
  <r>
    <x v="28"/>
    <x v="3"/>
    <s v="44032061 - Logs, hemlock, nes (saw logs or veneer logs)"/>
    <x v="6"/>
    <n v="24314"/>
    <n v="262"/>
  </r>
  <r>
    <x v="28"/>
    <x v="3"/>
    <s v="44032061 - Logs, hemlock, nes (saw logs or veneer logs)"/>
    <x v="2"/>
    <n v="146369"/>
    <n v="1099"/>
  </r>
  <r>
    <x v="28"/>
    <x v="3"/>
    <s v="44032062 - Logs, true fir (including balsam), nes (saw logs or veneer logs)"/>
    <x v="0"/>
    <n v="1546050"/>
    <n v="9761"/>
  </r>
  <r>
    <x v="28"/>
    <x v="3"/>
    <s v="44032062 - Logs, true fir (including balsam), nes (saw logs or veneer logs)"/>
    <x v="1"/>
    <n v="685172"/>
    <n v="6840"/>
  </r>
  <r>
    <x v="28"/>
    <x v="3"/>
    <s v="44032062 - Logs, true fir (including balsam), nes (saw logs or veneer logs)"/>
    <x v="7"/>
    <n v="114979"/>
    <n v="804"/>
  </r>
  <r>
    <x v="28"/>
    <x v="3"/>
    <s v="44032070 - Logs, cedar, nes (saw logs or veneer logs)"/>
    <x v="0"/>
    <n v="929642"/>
    <n v="5721"/>
  </r>
  <r>
    <x v="28"/>
    <x v="3"/>
    <s v="44032070 - Logs, cedar, nes (saw logs or veneer logs)"/>
    <x v="7"/>
    <n v="475524"/>
    <n v="1763"/>
  </r>
  <r>
    <x v="28"/>
    <x v="3"/>
    <s v="44032070 - Logs, cedar, nes (saw logs or veneer logs)"/>
    <x v="2"/>
    <n v="57966"/>
    <n v="313"/>
  </r>
  <r>
    <x v="28"/>
    <x v="3"/>
    <s v="44032080 - Logs, Douglas fir, nes (saw logs or veneer logs)"/>
    <x v="0"/>
    <n v="11295361"/>
    <n v="96649"/>
  </r>
  <r>
    <x v="28"/>
    <x v="3"/>
    <s v="44032080 - Logs, Douglas fir, nes (saw logs or veneer logs)"/>
    <x v="1"/>
    <n v="9018477"/>
    <n v="72789"/>
  </r>
  <r>
    <x v="28"/>
    <x v="3"/>
    <s v="44032080 - Logs, Douglas fir, nes (saw logs or veneer logs)"/>
    <x v="7"/>
    <n v="3533641"/>
    <n v="21038"/>
  </r>
  <r>
    <x v="28"/>
    <x v="3"/>
    <s v="44032080 - Logs, Douglas fir, nes (saw logs or veneer logs)"/>
    <x v="2"/>
    <n v="1466217"/>
    <n v="16152"/>
  </r>
  <r>
    <x v="28"/>
    <x v="3"/>
    <s v="44032090 - Logs, coniferous (softwood), nes (saw logs or veneer logs)"/>
    <x v="1"/>
    <n v="3121415"/>
    <n v="15189"/>
  </r>
  <r>
    <x v="28"/>
    <x v="3"/>
    <s v="44039930 - Logs, maple, nes (saw logs or veneer logs)"/>
    <x v="7"/>
    <n v="11600"/>
    <n v="11"/>
  </r>
  <r>
    <x v="28"/>
    <x v="3"/>
    <s v="44039930 - Logs, maple, nes (saw logs or veneer logs)"/>
    <x v="2"/>
    <n v="4297"/>
    <n v="67"/>
  </r>
  <r>
    <x v="28"/>
    <x v="3"/>
    <s v="44039990 - Logs, non-coniferous (hardwood) nes (saw logs or veneer logs)"/>
    <x v="2"/>
    <n v="75207"/>
    <n v="527"/>
  </r>
  <r>
    <x v="28"/>
    <x v="4"/>
    <s v="44032040 - Logs, spruce, nes (saw logs or veneer logs)"/>
    <x v="0"/>
    <n v="334264"/>
    <n v="2346"/>
  </r>
  <r>
    <x v="28"/>
    <x v="4"/>
    <s v="44032040 - Logs, spruce, nes (saw logs or veneer logs)"/>
    <x v="1"/>
    <n v="1235587"/>
    <n v="8529"/>
  </r>
  <r>
    <x v="28"/>
    <x v="4"/>
    <s v="44032040 - Logs, spruce, nes (saw logs or veneer logs)"/>
    <x v="7"/>
    <n v="1126547"/>
    <n v="7714"/>
  </r>
  <r>
    <x v="28"/>
    <x v="4"/>
    <s v="44032040 - Logs, spruce, nes (saw logs or veneer logs)"/>
    <x v="6"/>
    <n v="118087"/>
    <n v="423"/>
  </r>
  <r>
    <x v="28"/>
    <x v="4"/>
    <s v="44032040 - Logs, spruce, nes (saw logs or veneer logs)"/>
    <x v="2"/>
    <n v="112618"/>
    <n v="310"/>
  </r>
  <r>
    <x v="28"/>
    <x v="4"/>
    <s v="44032050 - Logs, pine, nes (saw logs or veneer logs)"/>
    <x v="2"/>
    <n v="81953"/>
    <n v="214"/>
  </r>
  <r>
    <x v="28"/>
    <x v="4"/>
    <s v="44032061 - Logs, hemlock, nes (saw logs or veneer logs)"/>
    <x v="0"/>
    <n v="351383"/>
    <n v="3117"/>
  </r>
  <r>
    <x v="28"/>
    <x v="4"/>
    <s v="44032061 - Logs, hemlock, nes (saw logs or veneer logs)"/>
    <x v="1"/>
    <n v="24238717"/>
    <n v="200786"/>
  </r>
  <r>
    <x v="28"/>
    <x v="4"/>
    <s v="44032061 - Logs, hemlock, nes (saw logs or veneer logs)"/>
    <x v="7"/>
    <n v="5948553"/>
    <n v="48203"/>
  </r>
  <r>
    <x v="28"/>
    <x v="4"/>
    <s v="44032061 - Logs, hemlock, nes (saw logs or veneer logs)"/>
    <x v="6"/>
    <n v="67299"/>
    <n v="270"/>
  </r>
  <r>
    <x v="28"/>
    <x v="4"/>
    <s v="44032061 - Logs, hemlock, nes (saw logs or veneer logs)"/>
    <x v="2"/>
    <n v="138498"/>
    <n v="1202"/>
  </r>
  <r>
    <x v="28"/>
    <x v="4"/>
    <s v="44032062 - Logs, true fir (including balsam), nes (saw logs or veneer logs)"/>
    <x v="0"/>
    <n v="158553"/>
    <n v="1199"/>
  </r>
  <r>
    <x v="28"/>
    <x v="4"/>
    <s v="44032062 - Logs, true fir (including balsam), nes (saw logs or veneer logs)"/>
    <x v="1"/>
    <n v="574206"/>
    <n v="5822"/>
  </r>
  <r>
    <x v="28"/>
    <x v="4"/>
    <s v="44032062 - Logs, true fir (including balsam), nes (saw logs or veneer logs)"/>
    <x v="7"/>
    <n v="591534"/>
    <n v="4119"/>
  </r>
  <r>
    <x v="28"/>
    <x v="4"/>
    <s v="44032070 - Logs, cedar, nes (saw logs or veneer logs)"/>
    <x v="6"/>
    <n v="104670"/>
    <n v="280"/>
  </r>
  <r>
    <x v="28"/>
    <x v="4"/>
    <s v="44032070 - Logs, cedar, nes (saw logs or veneer logs)"/>
    <x v="2"/>
    <n v="232734"/>
    <n v="1238"/>
  </r>
  <r>
    <x v="28"/>
    <x v="4"/>
    <s v="44032080 - Logs, Douglas fir, nes (saw logs or veneer logs)"/>
    <x v="0"/>
    <n v="11648068"/>
    <n v="89320"/>
  </r>
  <r>
    <x v="28"/>
    <x v="4"/>
    <s v="44032080 - Logs, Douglas fir, nes (saw logs or veneer logs)"/>
    <x v="1"/>
    <n v="12535542"/>
    <n v="108644"/>
  </r>
  <r>
    <x v="28"/>
    <x v="4"/>
    <s v="44032080 - Logs, Douglas fir, nes (saw logs or veneer logs)"/>
    <x v="5"/>
    <n v="39003"/>
    <n v="18"/>
  </r>
  <r>
    <x v="28"/>
    <x v="4"/>
    <s v="44032080 - Logs, Douglas fir, nes (saw logs or veneer logs)"/>
    <x v="7"/>
    <n v="416559"/>
    <n v="2705"/>
  </r>
  <r>
    <x v="28"/>
    <x v="4"/>
    <s v="44032080 - Logs, Douglas fir, nes (saw logs or veneer logs)"/>
    <x v="2"/>
    <n v="3907337"/>
    <n v="39412"/>
  </r>
  <r>
    <x v="28"/>
    <x v="4"/>
    <s v="44032090 - Logs, coniferous (softwood), nes (saw logs or veneer logs)"/>
    <x v="1"/>
    <n v="258842"/>
    <n v="1607"/>
  </r>
  <r>
    <x v="28"/>
    <x v="4"/>
    <s v="44039930 - Logs, maple, nes (saw logs or veneer logs)"/>
    <x v="7"/>
    <n v="1850"/>
    <n v="17"/>
  </r>
  <r>
    <x v="28"/>
    <x v="4"/>
    <s v="44039990 - Logs, non-coniferous (hardwood) nes (saw logs or veneer logs)"/>
    <x v="2"/>
    <n v="125524"/>
    <n v="1310"/>
  </r>
  <r>
    <x v="28"/>
    <x v="5"/>
    <s v="44032040 - Logs, spruce, nes (saw logs or veneer logs)"/>
    <x v="9"/>
    <n v="10767"/>
    <n v="50"/>
  </r>
  <r>
    <x v="28"/>
    <x v="5"/>
    <s v="44032040 - Logs, spruce, nes (saw logs or veneer logs)"/>
    <x v="1"/>
    <n v="3038983"/>
    <n v="35804"/>
  </r>
  <r>
    <x v="28"/>
    <x v="5"/>
    <s v="44032040 - Logs, spruce, nes (saw logs or veneer logs)"/>
    <x v="7"/>
    <n v="1612007"/>
    <n v="14469"/>
  </r>
  <r>
    <x v="28"/>
    <x v="5"/>
    <s v="44032040 - Logs, spruce, nes (saw logs or veneer logs)"/>
    <x v="6"/>
    <n v="334899"/>
    <n v="1268"/>
  </r>
  <r>
    <x v="28"/>
    <x v="5"/>
    <s v="44032050 - Logs, pine, nes (saw logs or veneer logs)"/>
    <x v="2"/>
    <n v="103673"/>
    <n v="343"/>
  </r>
  <r>
    <x v="28"/>
    <x v="5"/>
    <s v="44032061 - Logs, hemlock, nes (saw logs or veneer logs)"/>
    <x v="0"/>
    <n v="1413211"/>
    <n v="11377"/>
  </r>
  <r>
    <x v="28"/>
    <x v="5"/>
    <s v="44032061 - Logs, hemlock, nes (saw logs or veneer logs)"/>
    <x v="1"/>
    <n v="22345461"/>
    <n v="197022"/>
  </r>
  <r>
    <x v="28"/>
    <x v="5"/>
    <s v="44032061 - Logs, hemlock, nes (saw logs or veneer logs)"/>
    <x v="7"/>
    <n v="2855501"/>
    <n v="22780"/>
  </r>
  <r>
    <x v="28"/>
    <x v="5"/>
    <s v="44032061 - Logs, hemlock, nes (saw logs or veneer logs)"/>
    <x v="2"/>
    <n v="543213"/>
    <n v="6507"/>
  </r>
  <r>
    <x v="28"/>
    <x v="5"/>
    <s v="44032062 - Logs, true fir (including balsam), nes (saw logs or veneer logs)"/>
    <x v="0"/>
    <n v="482468"/>
    <n v="3327"/>
  </r>
  <r>
    <x v="28"/>
    <x v="5"/>
    <s v="44032062 - Logs, true fir (including balsam), nes (saw logs or veneer logs)"/>
    <x v="1"/>
    <n v="422900"/>
    <n v="4003"/>
  </r>
  <r>
    <x v="28"/>
    <x v="5"/>
    <s v="44032062 - Logs, true fir (including balsam), nes (saw logs or veneer logs)"/>
    <x v="7"/>
    <n v="313022"/>
    <n v="2622"/>
  </r>
  <r>
    <x v="28"/>
    <x v="5"/>
    <s v="44032070 - Logs, cedar, nes (saw logs or veneer logs)"/>
    <x v="0"/>
    <n v="217954"/>
    <n v="1481"/>
  </r>
  <r>
    <x v="28"/>
    <x v="5"/>
    <s v="44032070 - Logs, cedar, nes (saw logs or veneer logs)"/>
    <x v="1"/>
    <n v="90612"/>
    <n v="562"/>
  </r>
  <r>
    <x v="28"/>
    <x v="5"/>
    <s v="44032070 - Logs, cedar, nes (saw logs or veneer logs)"/>
    <x v="7"/>
    <n v="380947"/>
    <n v="1527"/>
  </r>
  <r>
    <x v="28"/>
    <x v="5"/>
    <s v="44032070 - Logs, cedar, nes (saw logs or veneer logs)"/>
    <x v="6"/>
    <n v="169654"/>
    <n v="456"/>
  </r>
  <r>
    <x v="28"/>
    <x v="5"/>
    <s v="44032070 - Logs, cedar, nes (saw logs or veneer logs)"/>
    <x v="2"/>
    <n v="769829"/>
    <n v="3209"/>
  </r>
  <r>
    <x v="28"/>
    <x v="5"/>
    <s v="44032080 - Logs, Douglas fir, nes (saw logs or veneer logs)"/>
    <x v="0"/>
    <n v="17232012"/>
    <n v="123497"/>
  </r>
  <r>
    <x v="28"/>
    <x v="5"/>
    <s v="44032080 - Logs, Douglas fir, nes (saw logs or veneer logs)"/>
    <x v="1"/>
    <n v="10031672"/>
    <n v="88637"/>
  </r>
  <r>
    <x v="28"/>
    <x v="5"/>
    <s v="44032080 - Logs, Douglas fir, nes (saw logs or veneer logs)"/>
    <x v="7"/>
    <n v="802619"/>
    <n v="6167"/>
  </r>
  <r>
    <x v="28"/>
    <x v="5"/>
    <s v="44032080 - Logs, Douglas fir, nes (saw logs or veneer logs)"/>
    <x v="6"/>
    <n v="68759"/>
    <n v="307"/>
  </r>
  <r>
    <x v="28"/>
    <x v="5"/>
    <s v="44032080 - Logs, Douglas fir, nes (saw logs or veneer logs)"/>
    <x v="2"/>
    <n v="2345711"/>
    <n v="27596"/>
  </r>
  <r>
    <x v="28"/>
    <x v="5"/>
    <s v="44032090 - Logs, coniferous (softwood), nes (saw logs or veneer logs)"/>
    <x v="1"/>
    <n v="340461"/>
    <n v="2412"/>
  </r>
  <r>
    <x v="28"/>
    <x v="5"/>
    <s v="44032090 - Logs, coniferous (softwood), nes (saw logs or veneer logs)"/>
    <x v="6"/>
    <n v="118446"/>
    <n v="474"/>
  </r>
  <r>
    <x v="28"/>
    <x v="5"/>
    <s v="44039930 - Logs, maple, nes (saw logs or veneer logs)"/>
    <x v="7"/>
    <n v="12030"/>
    <n v="58"/>
  </r>
  <r>
    <x v="28"/>
    <x v="5"/>
    <s v="44039930 - Logs, maple, nes (saw logs or veneer logs)"/>
    <x v="2"/>
    <n v="12399"/>
    <n v="183"/>
  </r>
  <r>
    <x v="28"/>
    <x v="5"/>
    <s v="44039940 - Logs, poplar, aspen and cottonwood, nes (saw logs or veneer logs)"/>
    <x v="1"/>
    <n v="6318"/>
    <n v="100"/>
  </r>
  <r>
    <x v="28"/>
    <x v="5"/>
    <s v="44039990 - Logs, non-coniferous (hardwood) nes (saw logs or veneer logs)"/>
    <x v="28"/>
    <n v="25400"/>
    <n v="23"/>
  </r>
  <r>
    <x v="28"/>
    <x v="5"/>
    <s v="44039990 - Logs, non-coniferous (hardwood) nes (saw logs or veneer logs)"/>
    <x v="2"/>
    <n v="205183"/>
    <n v="2431"/>
  </r>
  <r>
    <x v="28"/>
    <x v="6"/>
    <s v="44032040 - Logs, spruce, nes (saw logs or veneer logs)"/>
    <x v="0"/>
    <n v="162773"/>
    <n v="599"/>
  </r>
  <r>
    <x v="28"/>
    <x v="6"/>
    <s v="44032040 - Logs, spruce, nes (saw logs or veneer logs)"/>
    <x v="1"/>
    <n v="1024442"/>
    <n v="7411"/>
  </r>
  <r>
    <x v="28"/>
    <x v="6"/>
    <s v="44032040 - Logs, spruce, nes (saw logs or veneer logs)"/>
    <x v="7"/>
    <n v="917188"/>
    <n v="6526"/>
  </r>
  <r>
    <x v="28"/>
    <x v="6"/>
    <s v="44032050 - Logs, pine, nes (saw logs or veneer logs)"/>
    <x v="2"/>
    <n v="13866"/>
    <n v="43"/>
  </r>
  <r>
    <x v="28"/>
    <x v="6"/>
    <s v="44032061 - Logs, hemlock, nes (saw logs or veneer logs)"/>
    <x v="0"/>
    <n v="1283161"/>
    <n v="10742"/>
  </r>
  <r>
    <x v="28"/>
    <x v="6"/>
    <s v="44032061 - Logs, hemlock, nes (saw logs or veneer logs)"/>
    <x v="1"/>
    <n v="13952283"/>
    <n v="118186"/>
  </r>
  <r>
    <x v="28"/>
    <x v="6"/>
    <s v="44032061 - Logs, hemlock, nes (saw logs or veneer logs)"/>
    <x v="7"/>
    <n v="6736818"/>
    <n v="53221"/>
  </r>
  <r>
    <x v="28"/>
    <x v="6"/>
    <s v="44032061 - Logs, hemlock, nes (saw logs or veneer logs)"/>
    <x v="2"/>
    <n v="17070"/>
    <n v="123"/>
  </r>
  <r>
    <x v="28"/>
    <x v="6"/>
    <s v="44032062 - Logs, true fir (including balsam), nes (saw logs or veneer logs)"/>
    <x v="0"/>
    <n v="1173572"/>
    <n v="7723"/>
  </r>
  <r>
    <x v="28"/>
    <x v="6"/>
    <s v="44032062 - Logs, true fir (including balsam), nes (saw logs or veneer logs)"/>
    <x v="1"/>
    <n v="143042"/>
    <n v="1428"/>
  </r>
  <r>
    <x v="28"/>
    <x v="6"/>
    <s v="44032062 - Logs, true fir (including balsam), nes (saw logs or veneer logs)"/>
    <x v="7"/>
    <n v="256553"/>
    <n v="1966"/>
  </r>
  <r>
    <x v="28"/>
    <x v="6"/>
    <s v="44032062 - Logs, true fir (including balsam), nes (saw logs or veneer logs)"/>
    <x v="2"/>
    <n v="3724"/>
    <n v="33"/>
  </r>
  <r>
    <x v="28"/>
    <x v="6"/>
    <s v="44032070 - Logs, cedar, nes (saw logs or veneer logs)"/>
    <x v="0"/>
    <n v="137714"/>
    <n v="1321"/>
  </r>
  <r>
    <x v="28"/>
    <x v="6"/>
    <s v="44032070 - Logs, cedar, nes (saw logs or veneer logs)"/>
    <x v="7"/>
    <n v="273492"/>
    <n v="927"/>
  </r>
  <r>
    <x v="28"/>
    <x v="6"/>
    <s v="44032070 - Logs, cedar, nes (saw logs or veneer logs)"/>
    <x v="6"/>
    <n v="195341"/>
    <n v="723"/>
  </r>
  <r>
    <x v="28"/>
    <x v="6"/>
    <s v="44032070 - Logs, cedar, nes (saw logs or veneer logs)"/>
    <x v="2"/>
    <n v="1163537"/>
    <n v="6174"/>
  </r>
  <r>
    <x v="28"/>
    <x v="6"/>
    <s v="44032080 - Logs, Douglas fir, nes (saw logs or veneer logs)"/>
    <x v="0"/>
    <n v="13834898"/>
    <n v="109669"/>
  </r>
  <r>
    <x v="28"/>
    <x v="6"/>
    <s v="44032080 - Logs, Douglas fir, nes (saw logs or veneer logs)"/>
    <x v="1"/>
    <n v="8735693"/>
    <n v="73938"/>
  </r>
  <r>
    <x v="28"/>
    <x v="6"/>
    <s v="44032080 - Logs, Douglas fir, nes (saw logs or veneer logs)"/>
    <x v="7"/>
    <n v="3668182"/>
    <n v="20403"/>
  </r>
  <r>
    <x v="28"/>
    <x v="6"/>
    <s v="44032080 - Logs, Douglas fir, nes (saw logs or veneer logs)"/>
    <x v="6"/>
    <n v="63016"/>
    <n v="154"/>
  </r>
  <r>
    <x v="28"/>
    <x v="6"/>
    <s v="44032080 - Logs, Douglas fir, nes (saw logs or veneer logs)"/>
    <x v="2"/>
    <n v="2880337"/>
    <n v="33895"/>
  </r>
  <r>
    <x v="28"/>
    <x v="6"/>
    <s v="44032090 - Logs, coniferous (softwood), nes (saw logs or veneer logs)"/>
    <x v="0"/>
    <n v="76313"/>
    <n v="564"/>
  </r>
  <r>
    <x v="28"/>
    <x v="6"/>
    <s v="44032090 - Logs, coniferous (softwood), nes (saw logs or veneer logs)"/>
    <x v="1"/>
    <n v="5651304"/>
    <n v="37586"/>
  </r>
  <r>
    <x v="28"/>
    <x v="6"/>
    <s v="44039930 - Logs, maple, nes (saw logs or veneer logs)"/>
    <x v="7"/>
    <n v="2575"/>
    <n v="20"/>
  </r>
  <r>
    <x v="28"/>
    <x v="6"/>
    <s v="44039930 - Logs, maple, nes (saw logs or veneer logs)"/>
    <x v="2"/>
    <n v="76660"/>
    <n v="835"/>
  </r>
  <r>
    <x v="28"/>
    <x v="6"/>
    <s v="44039940 - Logs, poplar, aspen and cottonwood, nes (saw logs or veneer logs)"/>
    <x v="7"/>
    <n v="2700"/>
    <n v="27"/>
  </r>
  <r>
    <x v="28"/>
    <x v="6"/>
    <s v="44039990 - Logs, non-coniferous (hardwood) nes (saw logs or veneer logs)"/>
    <x v="2"/>
    <n v="771053"/>
    <n v="7800"/>
  </r>
  <r>
    <x v="28"/>
    <x v="7"/>
    <s v="44032031 - Logs for pulping (pulpwood) balsam, fir and spruce"/>
    <x v="1"/>
    <n v="116950"/>
    <n v="1407"/>
  </r>
  <r>
    <x v="28"/>
    <x v="7"/>
    <s v="44032040 - Logs, spruce, nes (saw logs or veneer logs)"/>
    <x v="1"/>
    <n v="2396594"/>
    <n v="20160"/>
  </r>
  <r>
    <x v="28"/>
    <x v="7"/>
    <s v="44032040 - Logs, spruce, nes (saw logs or veneer logs)"/>
    <x v="7"/>
    <n v="1101791"/>
    <n v="6793"/>
  </r>
  <r>
    <x v="28"/>
    <x v="7"/>
    <s v="44032040 - Logs, spruce, nes (saw logs or veneer logs)"/>
    <x v="2"/>
    <n v="202511"/>
    <n v="472"/>
  </r>
  <r>
    <x v="28"/>
    <x v="7"/>
    <s v="44032050 - Logs, pine, nes (saw logs or veneer logs)"/>
    <x v="2"/>
    <n v="72457"/>
    <n v="226"/>
  </r>
  <r>
    <x v="28"/>
    <x v="7"/>
    <s v="44032061 - Logs, hemlock, nes (saw logs or veneer logs)"/>
    <x v="0"/>
    <n v="1905402"/>
    <n v="15041"/>
  </r>
  <r>
    <x v="28"/>
    <x v="7"/>
    <s v="44032061 - Logs, hemlock, nes (saw logs or veneer logs)"/>
    <x v="1"/>
    <n v="26448115"/>
    <n v="231091"/>
  </r>
  <r>
    <x v="28"/>
    <x v="7"/>
    <s v="44032061 - Logs, hemlock, nes (saw logs or veneer logs)"/>
    <x v="7"/>
    <n v="4784022"/>
    <n v="36869"/>
  </r>
  <r>
    <x v="28"/>
    <x v="7"/>
    <s v="44032061 - Logs, hemlock, nes (saw logs or veneer logs)"/>
    <x v="6"/>
    <n v="90961"/>
    <n v="369"/>
  </r>
  <r>
    <x v="28"/>
    <x v="7"/>
    <s v="44032061 - Logs, hemlock, nes (saw logs or veneer logs)"/>
    <x v="2"/>
    <n v="159468"/>
    <n v="4269"/>
  </r>
  <r>
    <x v="28"/>
    <x v="7"/>
    <s v="44032062 - Logs, true fir (including balsam), nes (saw logs or veneer logs)"/>
    <x v="0"/>
    <n v="748402"/>
    <n v="5621"/>
  </r>
  <r>
    <x v="28"/>
    <x v="7"/>
    <s v="44032062 - Logs, true fir (including balsam), nes (saw logs or veneer logs)"/>
    <x v="1"/>
    <n v="706021"/>
    <n v="6034"/>
  </r>
  <r>
    <x v="28"/>
    <x v="7"/>
    <s v="44032062 - Logs, true fir (including balsam), nes (saw logs or veneer logs)"/>
    <x v="7"/>
    <n v="79899"/>
    <n v="395"/>
  </r>
  <r>
    <x v="28"/>
    <x v="7"/>
    <s v="44032062 - Logs, true fir (including balsam), nes (saw logs or veneer logs)"/>
    <x v="2"/>
    <n v="119073"/>
    <n v="3187"/>
  </r>
  <r>
    <x v="28"/>
    <x v="7"/>
    <s v="44032070 - Logs, cedar, nes (saw logs or veneer logs)"/>
    <x v="6"/>
    <n v="479722"/>
    <n v="1316"/>
  </r>
  <r>
    <x v="28"/>
    <x v="7"/>
    <s v="44032070 - Logs, cedar, nes (saw logs or veneer logs)"/>
    <x v="2"/>
    <n v="1071481"/>
    <n v="5505"/>
  </r>
  <r>
    <x v="28"/>
    <x v="7"/>
    <s v="44032080 - Logs, Douglas fir, nes (saw logs or veneer logs)"/>
    <x v="0"/>
    <n v="7271661"/>
    <n v="47753"/>
  </r>
  <r>
    <x v="28"/>
    <x v="7"/>
    <s v="44032080 - Logs, Douglas fir, nes (saw logs or veneer logs)"/>
    <x v="1"/>
    <n v="8426694"/>
    <n v="73304"/>
  </r>
  <r>
    <x v="28"/>
    <x v="7"/>
    <s v="44032080 - Logs, Douglas fir, nes (saw logs or veneer logs)"/>
    <x v="7"/>
    <n v="1039340"/>
    <n v="8076"/>
  </r>
  <r>
    <x v="28"/>
    <x v="7"/>
    <s v="44032080 - Logs, Douglas fir, nes (saw logs or veneer logs)"/>
    <x v="6"/>
    <n v="116950"/>
    <n v="242"/>
  </r>
  <r>
    <x v="28"/>
    <x v="7"/>
    <s v="44032080 - Logs, Douglas fir, nes (saw logs or veneer logs)"/>
    <x v="2"/>
    <n v="1409696"/>
    <n v="12287"/>
  </r>
  <r>
    <x v="28"/>
    <x v="7"/>
    <s v="44032090 - Logs, coniferous (softwood), nes (saw logs or veneer logs)"/>
    <x v="1"/>
    <n v="352028"/>
    <n v="1408"/>
  </r>
  <r>
    <x v="28"/>
    <x v="7"/>
    <s v="44032090 - Logs, coniferous (softwood), nes (saw logs or veneer logs)"/>
    <x v="2"/>
    <n v="12038"/>
    <n v="9"/>
  </r>
  <r>
    <x v="28"/>
    <x v="7"/>
    <s v="44039930 - Logs, maple, nes (saw logs or veneer logs)"/>
    <x v="7"/>
    <n v="28458"/>
    <n v="27"/>
  </r>
  <r>
    <x v="28"/>
    <x v="7"/>
    <s v="44039930 - Logs, maple, nes (saw logs or veneer logs)"/>
    <x v="2"/>
    <n v="6179"/>
    <n v="74"/>
  </r>
  <r>
    <x v="28"/>
    <x v="7"/>
    <s v="44039940 - Logs, poplar, aspen and cottonwood, nes (saw logs or veneer logs)"/>
    <x v="2"/>
    <n v="7654"/>
    <n v="36"/>
  </r>
  <r>
    <x v="28"/>
    <x v="7"/>
    <s v="44039990 - Logs, non-coniferous (hardwood) nes (saw logs or veneer logs)"/>
    <x v="2"/>
    <n v="884635"/>
    <n v="8786"/>
  </r>
  <r>
    <x v="28"/>
    <x v="8"/>
    <s v="44032040 - Logs, spruce, nes (saw logs or veneer logs)"/>
    <x v="0"/>
    <n v="805233"/>
    <n v="3858"/>
  </r>
  <r>
    <x v="28"/>
    <x v="8"/>
    <s v="44032040 - Logs, spruce, nes (saw logs or veneer logs)"/>
    <x v="1"/>
    <n v="1183665"/>
    <n v="7238"/>
  </r>
  <r>
    <x v="28"/>
    <x v="8"/>
    <s v="44032040 - Logs, spruce, nes (saw logs or veneer logs)"/>
    <x v="7"/>
    <n v="2360620"/>
    <n v="19076"/>
  </r>
  <r>
    <x v="28"/>
    <x v="8"/>
    <s v="44032040 - Logs, spruce, nes (saw logs or veneer logs)"/>
    <x v="2"/>
    <n v="83117"/>
    <n v="205"/>
  </r>
  <r>
    <x v="28"/>
    <x v="8"/>
    <s v="44032050 - Logs, pine, nes (saw logs or veneer logs)"/>
    <x v="2"/>
    <n v="207923"/>
    <n v="1718"/>
  </r>
  <r>
    <x v="28"/>
    <x v="8"/>
    <s v="44032061 - Logs, hemlock, nes (saw logs or veneer logs)"/>
    <x v="0"/>
    <n v="1629105"/>
    <n v="12882"/>
  </r>
  <r>
    <x v="28"/>
    <x v="8"/>
    <s v="44032061 - Logs, hemlock, nes (saw logs or veneer logs)"/>
    <x v="1"/>
    <n v="22857376"/>
    <n v="188263"/>
  </r>
  <r>
    <x v="28"/>
    <x v="8"/>
    <s v="44032061 - Logs, hemlock, nes (saw logs or veneer logs)"/>
    <x v="7"/>
    <n v="6031768"/>
    <n v="52995"/>
  </r>
  <r>
    <x v="28"/>
    <x v="8"/>
    <s v="44032062 - Logs, true fir (including balsam), nes (saw logs or veneer logs)"/>
    <x v="0"/>
    <n v="2589402"/>
    <n v="17510"/>
  </r>
  <r>
    <x v="28"/>
    <x v="8"/>
    <s v="44032062 - Logs, true fir (including balsam), nes (saw logs or veneer logs)"/>
    <x v="1"/>
    <n v="777599"/>
    <n v="6190"/>
  </r>
  <r>
    <x v="28"/>
    <x v="8"/>
    <s v="44032062 - Logs, true fir (including balsam), nes (saw logs or veneer logs)"/>
    <x v="7"/>
    <n v="188663"/>
    <n v="1829"/>
  </r>
  <r>
    <x v="28"/>
    <x v="8"/>
    <s v="44032070 - Logs, cedar, nes (saw logs or veneer logs)"/>
    <x v="0"/>
    <n v="227489"/>
    <n v="2443"/>
  </r>
  <r>
    <x v="28"/>
    <x v="8"/>
    <s v="44032070 - Logs, cedar, nes (saw logs or veneer logs)"/>
    <x v="7"/>
    <n v="911922"/>
    <n v="3379"/>
  </r>
  <r>
    <x v="28"/>
    <x v="8"/>
    <s v="44032070 - Logs, cedar, nes (saw logs or veneer logs)"/>
    <x v="6"/>
    <n v="198102"/>
    <n v="482"/>
  </r>
  <r>
    <x v="28"/>
    <x v="8"/>
    <s v="44032070 - Logs, cedar, nes (saw logs or veneer logs)"/>
    <x v="2"/>
    <n v="290617"/>
    <n v="1507"/>
  </r>
  <r>
    <x v="28"/>
    <x v="8"/>
    <s v="44032080 - Logs, Douglas fir, nes (saw logs or veneer logs)"/>
    <x v="0"/>
    <n v="13814996"/>
    <n v="106314"/>
  </r>
  <r>
    <x v="28"/>
    <x v="8"/>
    <s v="44032080 - Logs, Douglas fir, nes (saw logs or veneer logs)"/>
    <x v="1"/>
    <n v="8251349"/>
    <n v="70727"/>
  </r>
  <r>
    <x v="28"/>
    <x v="8"/>
    <s v="44032080 - Logs, Douglas fir, nes (saw logs or veneer logs)"/>
    <x v="7"/>
    <n v="1511357"/>
    <n v="10093"/>
  </r>
  <r>
    <x v="28"/>
    <x v="8"/>
    <s v="44032080 - Logs, Douglas fir, nes (saw logs or veneer logs)"/>
    <x v="2"/>
    <n v="2638327"/>
    <n v="28381"/>
  </r>
  <r>
    <x v="28"/>
    <x v="8"/>
    <s v="44032090 - Logs, coniferous (softwood), nes (saw logs or veneer logs)"/>
    <x v="1"/>
    <n v="6906599"/>
    <n v="62150"/>
  </r>
  <r>
    <x v="28"/>
    <x v="8"/>
    <s v="44032090 - Logs, coniferous (softwood), nes (saw logs or veneer logs)"/>
    <x v="7"/>
    <n v="110"/>
    <n v="1"/>
  </r>
  <r>
    <x v="28"/>
    <x v="8"/>
    <s v="44039930 - Logs, maple, nes (saw logs or veneer logs)"/>
    <x v="7"/>
    <n v="22251"/>
    <n v="223"/>
  </r>
  <r>
    <x v="28"/>
    <x v="9"/>
    <s v="44032031 - Logs for pulping (pulpwood) balsam, fir and spruce"/>
    <x v="1"/>
    <n v="1797137"/>
    <n v="16400"/>
  </r>
  <r>
    <x v="28"/>
    <x v="9"/>
    <s v="44032040 - Logs, spruce, nes (saw logs or veneer logs)"/>
    <x v="0"/>
    <n v="70892"/>
    <n v="618"/>
  </r>
  <r>
    <x v="28"/>
    <x v="9"/>
    <s v="44032040 - Logs, spruce, nes (saw logs or veneer logs)"/>
    <x v="1"/>
    <n v="720612"/>
    <n v="6158"/>
  </r>
  <r>
    <x v="28"/>
    <x v="9"/>
    <s v="44032040 - Logs, spruce, nes (saw logs or veneer logs)"/>
    <x v="7"/>
    <n v="1287001"/>
    <n v="8075"/>
  </r>
  <r>
    <x v="28"/>
    <x v="9"/>
    <s v="44032040 - Logs, spruce, nes (saw logs or veneer logs)"/>
    <x v="6"/>
    <n v="92717"/>
    <n v="262"/>
  </r>
  <r>
    <x v="28"/>
    <x v="9"/>
    <s v="44032050 - Logs, pine, nes (saw logs or veneer logs)"/>
    <x v="1"/>
    <n v="10441"/>
    <n v="129"/>
  </r>
  <r>
    <x v="28"/>
    <x v="9"/>
    <s v="44032050 - Logs, pine, nes (saw logs or veneer logs)"/>
    <x v="2"/>
    <n v="545292"/>
    <n v="5704"/>
  </r>
  <r>
    <x v="28"/>
    <x v="9"/>
    <s v="44032061 - Logs, hemlock, nes (saw logs or veneer logs)"/>
    <x v="0"/>
    <n v="2352888"/>
    <n v="19106"/>
  </r>
  <r>
    <x v="28"/>
    <x v="9"/>
    <s v="44032061 - Logs, hemlock, nes (saw logs or veneer logs)"/>
    <x v="1"/>
    <n v="29724617"/>
    <n v="284777"/>
  </r>
  <r>
    <x v="28"/>
    <x v="9"/>
    <s v="44032061 - Logs, hemlock, nes (saw logs or veneer logs)"/>
    <x v="7"/>
    <n v="2818183"/>
    <n v="22293"/>
  </r>
  <r>
    <x v="28"/>
    <x v="9"/>
    <s v="44032061 - Logs, hemlock, nes (saw logs or veneer logs)"/>
    <x v="42"/>
    <n v="3313"/>
    <n v="27"/>
  </r>
  <r>
    <x v="28"/>
    <x v="9"/>
    <s v="44032062 - Logs, true fir (including balsam), nes (saw logs or veneer logs)"/>
    <x v="0"/>
    <n v="717947"/>
    <n v="5253"/>
  </r>
  <r>
    <x v="28"/>
    <x v="9"/>
    <s v="44032062 - Logs, true fir (including balsam), nes (saw logs or veneer logs)"/>
    <x v="1"/>
    <n v="315729"/>
    <n v="3057"/>
  </r>
  <r>
    <x v="28"/>
    <x v="9"/>
    <s v="44032062 - Logs, true fir (including balsam), nes (saw logs or veneer logs)"/>
    <x v="7"/>
    <n v="500759"/>
    <n v="3728"/>
  </r>
  <r>
    <x v="28"/>
    <x v="9"/>
    <s v="44032070 - Logs, cedar, nes (saw logs or veneer logs)"/>
    <x v="6"/>
    <n v="109171"/>
    <n v="403"/>
  </r>
  <r>
    <x v="28"/>
    <x v="9"/>
    <s v="44032070 - Logs, cedar, nes (saw logs or veneer logs)"/>
    <x v="2"/>
    <n v="343407"/>
    <n v="2094"/>
  </r>
  <r>
    <x v="28"/>
    <x v="9"/>
    <s v="44032080 - Logs, Douglas fir, nes (saw logs or veneer logs)"/>
    <x v="0"/>
    <n v="11117365"/>
    <n v="81535"/>
  </r>
  <r>
    <x v="28"/>
    <x v="9"/>
    <s v="44032080 - Logs, Douglas fir, nes (saw logs or veneer logs)"/>
    <x v="1"/>
    <n v="8234778"/>
    <n v="69495"/>
  </r>
  <r>
    <x v="28"/>
    <x v="9"/>
    <s v="44032080 - Logs, Douglas fir, nes (saw logs or veneer logs)"/>
    <x v="7"/>
    <n v="482449"/>
    <n v="2965"/>
  </r>
  <r>
    <x v="28"/>
    <x v="9"/>
    <s v="44032080 - Logs, Douglas fir, nes (saw logs or veneer logs)"/>
    <x v="2"/>
    <n v="1238250"/>
    <n v="9707"/>
  </r>
  <r>
    <x v="28"/>
    <x v="9"/>
    <s v="44032080 - Logs, Douglas fir, nes (saw logs or veneer logs)"/>
    <x v="42"/>
    <n v="2915"/>
    <n v="23"/>
  </r>
  <r>
    <x v="28"/>
    <x v="9"/>
    <s v="44032090 - Logs, coniferous (softwood), nes (saw logs or veneer logs)"/>
    <x v="0"/>
    <n v="53451"/>
    <n v="417"/>
  </r>
  <r>
    <x v="28"/>
    <x v="9"/>
    <s v="44032090 - Logs, coniferous (softwood), nes (saw logs or veneer logs)"/>
    <x v="1"/>
    <n v="55532"/>
    <n v="222"/>
  </r>
  <r>
    <x v="28"/>
    <x v="9"/>
    <s v="44039940 - Logs, poplar, aspen and cottonwood, nes (saw logs or veneer logs)"/>
    <x v="7"/>
    <n v="3696"/>
    <n v="77"/>
  </r>
  <r>
    <x v="28"/>
    <x v="9"/>
    <s v="44039990 - Logs, non-coniferous (hardwood) nes (saw logs or veneer logs)"/>
    <x v="2"/>
    <n v="280027"/>
    <n v="2827"/>
  </r>
  <r>
    <x v="28"/>
    <x v="10"/>
    <s v="44032031 - Logs for pulping (pulpwood) balsam, fir and spruce"/>
    <x v="1"/>
    <n v="149123"/>
    <n v="1618"/>
  </r>
  <r>
    <x v="28"/>
    <x v="10"/>
    <s v="44032039 - Logs for pulping (pulpwood) softwood, nes"/>
    <x v="1"/>
    <n v="18171"/>
    <n v="773"/>
  </r>
  <r>
    <x v="28"/>
    <x v="10"/>
    <s v="44032040 - Logs, spruce, nes (saw logs or veneer logs)"/>
    <x v="1"/>
    <n v="3449646"/>
    <n v="35508"/>
  </r>
  <r>
    <x v="28"/>
    <x v="10"/>
    <s v="44032040 - Logs, spruce, nes (saw logs or veneer logs)"/>
    <x v="7"/>
    <n v="1957527"/>
    <n v="17554"/>
  </r>
  <r>
    <x v="28"/>
    <x v="10"/>
    <s v="44032040 - Logs, spruce, nes (saw logs or veneer logs)"/>
    <x v="6"/>
    <n v="36614"/>
    <n v="177"/>
  </r>
  <r>
    <x v="28"/>
    <x v="10"/>
    <s v="44032040 - Logs, spruce, nes (saw logs or veneer logs)"/>
    <x v="2"/>
    <n v="9697"/>
    <n v="1"/>
  </r>
  <r>
    <x v="28"/>
    <x v="10"/>
    <s v="44032050 - Logs, pine, nes (saw logs or veneer logs)"/>
    <x v="1"/>
    <n v="136867"/>
    <n v="1796"/>
  </r>
  <r>
    <x v="28"/>
    <x v="10"/>
    <s v="44032050 - Logs, pine, nes (saw logs or veneer logs)"/>
    <x v="2"/>
    <n v="166779"/>
    <n v="1706"/>
  </r>
  <r>
    <x v="28"/>
    <x v="10"/>
    <s v="44032061 - Logs, hemlock, nes (saw logs or veneer logs)"/>
    <x v="0"/>
    <n v="999617"/>
    <n v="7598"/>
  </r>
  <r>
    <x v="28"/>
    <x v="10"/>
    <s v="44032061 - Logs, hemlock, nes (saw logs or veneer logs)"/>
    <x v="1"/>
    <n v="33018591"/>
    <n v="268236"/>
  </r>
  <r>
    <x v="28"/>
    <x v="10"/>
    <s v="44032061 - Logs, hemlock, nes (saw logs or veneer logs)"/>
    <x v="7"/>
    <n v="7571136"/>
    <n v="57494"/>
  </r>
  <r>
    <x v="28"/>
    <x v="10"/>
    <s v="44032062 - Logs, true fir (including balsam), nes (saw logs or veneer logs)"/>
    <x v="0"/>
    <n v="547710"/>
    <n v="3647"/>
  </r>
  <r>
    <x v="28"/>
    <x v="10"/>
    <s v="44032062 - Logs, true fir (including balsam), nes (saw logs or veneer logs)"/>
    <x v="1"/>
    <n v="998811"/>
    <n v="8474"/>
  </r>
  <r>
    <x v="28"/>
    <x v="10"/>
    <s v="44032062 - Logs, true fir (including balsam), nes (saw logs or veneer logs)"/>
    <x v="7"/>
    <n v="786065"/>
    <n v="6123"/>
  </r>
  <r>
    <x v="28"/>
    <x v="10"/>
    <s v="44032062 - Logs, true fir (including balsam), nes (saw logs or veneer logs)"/>
    <x v="2"/>
    <n v="9190"/>
    <n v="75"/>
  </r>
  <r>
    <x v="28"/>
    <x v="10"/>
    <s v="44032070 - Logs, cedar, nes (saw logs or veneer logs)"/>
    <x v="0"/>
    <n v="60362"/>
    <n v="143"/>
  </r>
  <r>
    <x v="28"/>
    <x v="10"/>
    <s v="44032070 - Logs, cedar, nes (saw logs or veneer logs)"/>
    <x v="1"/>
    <n v="216248"/>
    <n v="2377"/>
  </r>
  <r>
    <x v="28"/>
    <x v="10"/>
    <s v="44032070 - Logs, cedar, nes (saw logs or veneer logs)"/>
    <x v="7"/>
    <n v="366551"/>
    <n v="1574"/>
  </r>
  <r>
    <x v="28"/>
    <x v="10"/>
    <s v="44032070 - Logs, cedar, nes (saw logs or veneer logs)"/>
    <x v="6"/>
    <n v="43958"/>
    <n v="242"/>
  </r>
  <r>
    <x v="28"/>
    <x v="10"/>
    <s v="44032070 - Logs, cedar, nes (saw logs or veneer logs)"/>
    <x v="2"/>
    <n v="511174"/>
    <n v="2673"/>
  </r>
  <r>
    <x v="28"/>
    <x v="10"/>
    <s v="44032080 - Logs, Douglas fir, nes (saw logs or veneer logs)"/>
    <x v="0"/>
    <n v="11817703"/>
    <n v="84920"/>
  </r>
  <r>
    <x v="28"/>
    <x v="10"/>
    <s v="44032080 - Logs, Douglas fir, nes (saw logs or veneer logs)"/>
    <x v="1"/>
    <n v="9287208"/>
    <n v="86331"/>
  </r>
  <r>
    <x v="28"/>
    <x v="10"/>
    <s v="44032080 - Logs, Douglas fir, nes (saw logs or veneer logs)"/>
    <x v="7"/>
    <n v="2323377"/>
    <n v="14343"/>
  </r>
  <r>
    <x v="28"/>
    <x v="10"/>
    <s v="44032080 - Logs, Douglas fir, nes (saw logs or veneer logs)"/>
    <x v="6"/>
    <n v="68508"/>
    <n v="228"/>
  </r>
  <r>
    <x v="28"/>
    <x v="10"/>
    <s v="44032080 - Logs, Douglas fir, nes (saw logs or veneer logs)"/>
    <x v="2"/>
    <n v="2690494"/>
    <n v="22261"/>
  </r>
  <r>
    <x v="28"/>
    <x v="10"/>
    <s v="44032090 - Logs, coniferous (softwood), nes (saw logs or veneer logs)"/>
    <x v="1"/>
    <n v="15355960"/>
    <n v="100774"/>
  </r>
  <r>
    <x v="28"/>
    <x v="10"/>
    <s v="44039930 - Logs, maple, nes (saw logs or veneer logs)"/>
    <x v="1"/>
    <n v="7225"/>
    <n v="52"/>
  </r>
  <r>
    <x v="28"/>
    <x v="10"/>
    <s v="44039930 - Logs, maple, nes (saw logs or veneer logs)"/>
    <x v="2"/>
    <n v="109006"/>
    <n v="1385"/>
  </r>
  <r>
    <x v="28"/>
    <x v="10"/>
    <s v="44039940 - Logs, poplar, aspen and cottonwood, nes (saw logs or veneer logs)"/>
    <x v="1"/>
    <n v="227050"/>
    <n v="3152"/>
  </r>
  <r>
    <x v="28"/>
    <x v="10"/>
    <s v="44039940 - Logs, poplar, aspen and cottonwood, nes (saw logs or veneer logs)"/>
    <x v="7"/>
    <n v="171975"/>
    <n v="2102"/>
  </r>
  <r>
    <x v="28"/>
    <x v="10"/>
    <s v="44039990 - Logs, non-coniferous (hardwood) nes (saw logs or veneer logs)"/>
    <x v="1"/>
    <n v="63258"/>
    <n v="452"/>
  </r>
  <r>
    <x v="28"/>
    <x v="10"/>
    <s v="44039990 - Logs, non-coniferous (hardwood) nes (saw logs or veneer logs)"/>
    <x v="2"/>
    <n v="865520"/>
    <n v="8368"/>
  </r>
  <r>
    <x v="28"/>
    <x v="11"/>
    <s v="44032039 - Logs for pulping (pulpwood) softwood, nes"/>
    <x v="1"/>
    <n v="15605"/>
    <n v="664"/>
  </r>
  <r>
    <x v="28"/>
    <x v="11"/>
    <s v="44032040 - Logs, spruce, nes (saw logs or veneer logs)"/>
    <x v="0"/>
    <n v="35728"/>
    <n v="211"/>
  </r>
  <r>
    <x v="28"/>
    <x v="11"/>
    <s v="44032040 - Logs, spruce, nes (saw logs or veneer logs)"/>
    <x v="1"/>
    <n v="1204422"/>
    <n v="9619"/>
  </r>
  <r>
    <x v="28"/>
    <x v="11"/>
    <s v="44032040 - Logs, spruce, nes (saw logs or veneer logs)"/>
    <x v="7"/>
    <n v="2236228"/>
    <n v="13787"/>
  </r>
  <r>
    <x v="28"/>
    <x v="11"/>
    <s v="44032040 - Logs, spruce, nes (saw logs or veneer logs)"/>
    <x v="6"/>
    <n v="141733"/>
    <n v="273"/>
  </r>
  <r>
    <x v="28"/>
    <x v="11"/>
    <s v="44032050 - Logs, pine, nes (saw logs or veneer logs)"/>
    <x v="1"/>
    <n v="807"/>
    <n v="10"/>
  </r>
  <r>
    <x v="28"/>
    <x v="11"/>
    <s v="44032050 - Logs, pine, nes (saw logs or veneer logs)"/>
    <x v="2"/>
    <n v="15272"/>
    <n v="146"/>
  </r>
  <r>
    <x v="28"/>
    <x v="11"/>
    <s v="44032061 - Logs, hemlock, nes (saw logs or veneer logs)"/>
    <x v="0"/>
    <n v="1680154"/>
    <n v="13704"/>
  </r>
  <r>
    <x v="28"/>
    <x v="11"/>
    <s v="44032061 - Logs, hemlock, nes (saw logs or veneer logs)"/>
    <x v="1"/>
    <n v="22599790"/>
    <n v="186796"/>
  </r>
  <r>
    <x v="28"/>
    <x v="11"/>
    <s v="44032061 - Logs, hemlock, nes (saw logs or veneer logs)"/>
    <x v="7"/>
    <n v="4291477"/>
    <n v="33377"/>
  </r>
  <r>
    <x v="28"/>
    <x v="11"/>
    <s v="44032061 - Logs, hemlock, nes (saw logs or veneer logs)"/>
    <x v="6"/>
    <n v="399882"/>
    <n v="1629"/>
  </r>
  <r>
    <x v="28"/>
    <x v="11"/>
    <s v="44032062 - Logs, true fir (including balsam), nes (saw logs or veneer logs)"/>
    <x v="0"/>
    <n v="1167793"/>
    <n v="8868"/>
  </r>
  <r>
    <x v="28"/>
    <x v="11"/>
    <s v="44032062 - Logs, true fir (including balsam), nes (saw logs or veneer logs)"/>
    <x v="1"/>
    <n v="139783"/>
    <n v="844"/>
  </r>
  <r>
    <x v="28"/>
    <x v="11"/>
    <s v="44032062 - Logs, true fir (including balsam), nes (saw logs or veneer logs)"/>
    <x v="7"/>
    <n v="254292"/>
    <n v="2006"/>
  </r>
  <r>
    <x v="28"/>
    <x v="11"/>
    <s v="44032070 - Logs, cedar, nes (saw logs or veneer logs)"/>
    <x v="0"/>
    <n v="651051"/>
    <n v="4019"/>
  </r>
  <r>
    <x v="28"/>
    <x v="11"/>
    <s v="44032070 - Logs, cedar, nes (saw logs or veneer logs)"/>
    <x v="6"/>
    <n v="22400"/>
    <n v="90"/>
  </r>
  <r>
    <x v="28"/>
    <x v="11"/>
    <s v="44032070 - Logs, cedar, nes (saw logs or veneer logs)"/>
    <x v="2"/>
    <n v="261954"/>
    <n v="1697"/>
  </r>
  <r>
    <x v="28"/>
    <x v="11"/>
    <s v="44032080 - Logs, Douglas fir, nes (saw logs or veneer logs)"/>
    <x v="0"/>
    <n v="15816889"/>
    <n v="124391"/>
  </r>
  <r>
    <x v="28"/>
    <x v="11"/>
    <s v="44032080 - Logs, Douglas fir, nes (saw logs or veneer logs)"/>
    <x v="1"/>
    <n v="8523022"/>
    <n v="72217"/>
  </r>
  <r>
    <x v="28"/>
    <x v="11"/>
    <s v="44032080 - Logs, Douglas fir, nes (saw logs or veneer logs)"/>
    <x v="7"/>
    <n v="816615"/>
    <n v="4780"/>
  </r>
  <r>
    <x v="28"/>
    <x v="11"/>
    <s v="44032080 - Logs, Douglas fir, nes (saw logs or veneer logs)"/>
    <x v="6"/>
    <n v="93306"/>
    <n v="193"/>
  </r>
  <r>
    <x v="28"/>
    <x v="11"/>
    <s v="44032080 - Logs, Douglas fir, nes (saw logs or veneer logs)"/>
    <x v="2"/>
    <n v="3238354"/>
    <n v="28956"/>
  </r>
  <r>
    <x v="28"/>
    <x v="11"/>
    <s v="44032090 - Logs, coniferous (softwood), nes (saw logs or veneer logs)"/>
    <x v="1"/>
    <n v="999035"/>
    <n v="8277"/>
  </r>
  <r>
    <x v="28"/>
    <x v="11"/>
    <s v="44032090 - Logs, coniferous (softwood), nes (saw logs or veneer logs)"/>
    <x v="7"/>
    <n v="115640"/>
    <n v="463"/>
  </r>
  <r>
    <x v="28"/>
    <x v="11"/>
    <s v="44039930 - Logs, maple, nes (saw logs or veneer logs)"/>
    <x v="7"/>
    <n v="3125"/>
    <n v="28"/>
  </r>
  <r>
    <x v="28"/>
    <x v="11"/>
    <s v="44039930 - Logs, maple, nes (saw logs or veneer logs)"/>
    <x v="2"/>
    <n v="3683"/>
    <n v="50"/>
  </r>
  <r>
    <x v="28"/>
    <x v="11"/>
    <s v="44039940 - Logs, poplar, aspen and cottonwood, nes (saw logs or veneer logs)"/>
    <x v="1"/>
    <n v="390200"/>
    <n v="5252"/>
  </r>
  <r>
    <x v="28"/>
    <x v="11"/>
    <s v="44039940 - Logs, poplar, aspen and cottonwood, nes (saw logs or veneer logs)"/>
    <x v="7"/>
    <n v="170680"/>
    <n v="2434"/>
  </r>
  <r>
    <x v="28"/>
    <x v="11"/>
    <s v="44039990 - Logs, non-coniferous (hardwood) nes (saw logs or veneer logs)"/>
    <x v="2"/>
    <n v="49803"/>
    <n v="479"/>
  </r>
  <r>
    <x v="29"/>
    <x v="0"/>
    <s v="44032031 - Logs for pulping (pulpwood) balsam, fir and spruce"/>
    <x v="1"/>
    <n v="202782"/>
    <n v="2295"/>
  </r>
  <r>
    <x v="29"/>
    <x v="0"/>
    <s v="44032039 - Logs for pulping (pulpwood) softwood, nes"/>
    <x v="0"/>
    <n v="500000"/>
    <n v="5257"/>
  </r>
  <r>
    <x v="29"/>
    <x v="0"/>
    <s v="44032040 - Logs, spruce, nes (saw logs or veneer logs)"/>
    <x v="0"/>
    <n v="266536"/>
    <n v="1840"/>
  </r>
  <r>
    <x v="29"/>
    <x v="0"/>
    <s v="44032040 - Logs, spruce, nes (saw logs or veneer logs)"/>
    <x v="1"/>
    <n v="1797169"/>
    <n v="15720"/>
  </r>
  <r>
    <x v="29"/>
    <x v="0"/>
    <s v="44032040 - Logs, spruce, nes (saw logs or veneer logs)"/>
    <x v="7"/>
    <n v="914174"/>
    <n v="6043"/>
  </r>
  <r>
    <x v="29"/>
    <x v="0"/>
    <s v="44032061 - Logs, hemlock, nes (saw logs or veneer logs)"/>
    <x v="0"/>
    <n v="4398401"/>
    <n v="30506"/>
  </r>
  <r>
    <x v="29"/>
    <x v="0"/>
    <s v="44032061 - Logs, hemlock, nes (saw logs or veneer logs)"/>
    <x v="1"/>
    <n v="23020707"/>
    <n v="208905"/>
  </r>
  <r>
    <x v="29"/>
    <x v="0"/>
    <s v="44032061 - Logs, hemlock, nes (saw logs or veneer logs)"/>
    <x v="4"/>
    <n v="12415"/>
    <n v="66"/>
  </r>
  <r>
    <x v="29"/>
    <x v="0"/>
    <s v="44032061 - Logs, hemlock, nes (saw logs or veneer logs)"/>
    <x v="7"/>
    <n v="3388329"/>
    <n v="26810"/>
  </r>
  <r>
    <x v="29"/>
    <x v="0"/>
    <s v="44032061 - Logs, hemlock, nes (saw logs or veneer logs)"/>
    <x v="2"/>
    <n v="6635"/>
    <n v="61"/>
  </r>
  <r>
    <x v="29"/>
    <x v="0"/>
    <s v="44032062 - Logs, true fir (including balsam), nes (saw logs or veneer logs)"/>
    <x v="1"/>
    <n v="363566"/>
    <n v="4793"/>
  </r>
  <r>
    <x v="29"/>
    <x v="0"/>
    <s v="44032070 - Logs, cedar, nes (saw logs or veneer logs)"/>
    <x v="7"/>
    <n v="68584"/>
    <n v="490"/>
  </r>
  <r>
    <x v="29"/>
    <x v="0"/>
    <s v="44032070 - Logs, cedar, nes (saw logs or veneer logs)"/>
    <x v="2"/>
    <n v="1669677"/>
    <n v="9571"/>
  </r>
  <r>
    <x v="29"/>
    <x v="0"/>
    <s v="44032080 - Logs, Douglas fir, nes (saw logs or veneer logs)"/>
    <x v="0"/>
    <n v="6693977"/>
    <n v="46375"/>
  </r>
  <r>
    <x v="29"/>
    <x v="0"/>
    <s v="44032080 - Logs, Douglas fir, nes (saw logs or veneer logs)"/>
    <x v="1"/>
    <n v="6244403"/>
    <n v="49234"/>
  </r>
  <r>
    <x v="29"/>
    <x v="0"/>
    <s v="44032080 - Logs, Douglas fir, nes (saw logs or veneer logs)"/>
    <x v="7"/>
    <n v="598746"/>
    <n v="3698"/>
  </r>
  <r>
    <x v="29"/>
    <x v="0"/>
    <s v="44032080 - Logs, Douglas fir, nes (saw logs or veneer logs)"/>
    <x v="2"/>
    <n v="2832129"/>
    <n v="22692"/>
  </r>
  <r>
    <x v="29"/>
    <x v="0"/>
    <s v="44032090 - Logs, coniferous (softwood), nes (saw logs or veneer logs)"/>
    <x v="1"/>
    <n v="156137"/>
    <n v="1408"/>
  </r>
  <r>
    <x v="29"/>
    <x v="0"/>
    <s v="44032090 - Logs, coniferous (softwood), nes (saw logs or veneer logs)"/>
    <x v="7"/>
    <n v="339611"/>
    <n v="2740"/>
  </r>
  <r>
    <x v="29"/>
    <x v="0"/>
    <s v="44039930 - Logs, maple, nes (saw logs or veneer logs)"/>
    <x v="2"/>
    <n v="42693"/>
    <n v="570"/>
  </r>
  <r>
    <x v="29"/>
    <x v="0"/>
    <s v="44039990 - Logs, of non-coniferous (hardwood), other than tropical wood, not treated, nes"/>
    <x v="1"/>
    <n v="127223"/>
    <n v="1902"/>
  </r>
  <r>
    <x v="29"/>
    <x v="0"/>
    <s v="44039990 - Logs, of non-coniferous (hardwood), other than tropical wood, not treated, nes"/>
    <x v="2"/>
    <n v="287527"/>
    <n v="2882"/>
  </r>
  <r>
    <x v="29"/>
    <x v="1"/>
    <s v="44032031 - Logs for pulping (pulpwood) balsam, fir and spruce"/>
    <x v="0"/>
    <n v="93038"/>
    <n v="518"/>
  </r>
  <r>
    <x v="29"/>
    <x v="1"/>
    <s v="44032031 - Logs for pulping (pulpwood) balsam, fir and spruce"/>
    <x v="1"/>
    <n v="73007"/>
    <n v="548"/>
  </r>
  <r>
    <x v="29"/>
    <x v="1"/>
    <s v="44032031 - Logs for pulping (pulpwood) balsam, fir and spruce"/>
    <x v="7"/>
    <n v="500"/>
    <n v="4"/>
  </r>
  <r>
    <x v="29"/>
    <x v="1"/>
    <s v="44032040 - Logs, spruce, nes (saw logs or veneer logs)"/>
    <x v="0"/>
    <n v="563882"/>
    <n v="3627"/>
  </r>
  <r>
    <x v="29"/>
    <x v="1"/>
    <s v="44032040 - Logs, spruce, nes (saw logs or veneer logs)"/>
    <x v="1"/>
    <n v="1554350"/>
    <n v="13179"/>
  </r>
  <r>
    <x v="29"/>
    <x v="1"/>
    <s v="44032040 - Logs, spruce, nes (saw logs or veneer logs)"/>
    <x v="7"/>
    <n v="2419776"/>
    <n v="17176"/>
  </r>
  <r>
    <x v="29"/>
    <x v="1"/>
    <s v="44032040 - Logs, spruce, nes (saw logs or veneer logs)"/>
    <x v="2"/>
    <n v="73673"/>
    <n v="176"/>
  </r>
  <r>
    <x v="29"/>
    <x v="1"/>
    <s v="44032050 - Logs, pine, nes (saw logs or veneer logs)"/>
    <x v="1"/>
    <n v="260551"/>
    <n v="3034"/>
  </r>
  <r>
    <x v="29"/>
    <x v="1"/>
    <s v="44032061 - Logs, hemlock, nes (saw logs or veneer logs)"/>
    <x v="0"/>
    <n v="1036404"/>
    <n v="8463"/>
  </r>
  <r>
    <x v="29"/>
    <x v="1"/>
    <s v="44032061 - Logs, hemlock, nes (saw logs or veneer logs)"/>
    <x v="1"/>
    <n v="34371351"/>
    <n v="282446"/>
  </r>
  <r>
    <x v="29"/>
    <x v="1"/>
    <s v="44032061 - Logs, hemlock, nes (saw logs or veneer logs)"/>
    <x v="7"/>
    <n v="7313770"/>
    <n v="51310"/>
  </r>
  <r>
    <x v="29"/>
    <x v="1"/>
    <s v="44032061 - Logs, hemlock, nes (saw logs or veneer logs)"/>
    <x v="2"/>
    <n v="5294"/>
    <n v="13"/>
  </r>
  <r>
    <x v="29"/>
    <x v="1"/>
    <s v="44032062 - Logs, true fir (including balsam), nes (saw logs or veneer logs)"/>
    <x v="1"/>
    <n v="1183653"/>
    <n v="13796"/>
  </r>
  <r>
    <x v="29"/>
    <x v="1"/>
    <s v="44032062 - Logs, true fir (including balsam), nes (saw logs or veneer logs)"/>
    <x v="7"/>
    <n v="248253"/>
    <n v="710"/>
  </r>
  <r>
    <x v="29"/>
    <x v="1"/>
    <s v="44032070 - Logs, cedar, nes (saw logs or veneer logs)"/>
    <x v="0"/>
    <n v="151312"/>
    <n v="1346"/>
  </r>
  <r>
    <x v="29"/>
    <x v="1"/>
    <s v="44032070 - Logs, cedar, nes (saw logs or veneer logs)"/>
    <x v="7"/>
    <n v="637836"/>
    <n v="2793"/>
  </r>
  <r>
    <x v="29"/>
    <x v="1"/>
    <s v="44032070 - Logs, cedar, nes (saw logs or veneer logs)"/>
    <x v="2"/>
    <n v="1148921"/>
    <n v="6154"/>
  </r>
  <r>
    <x v="29"/>
    <x v="1"/>
    <s v="44032080 - Logs, Douglas fir, nes (saw logs or veneer logs)"/>
    <x v="0"/>
    <n v="14492512"/>
    <n v="108579"/>
  </r>
  <r>
    <x v="29"/>
    <x v="1"/>
    <s v="44032080 - Logs, Douglas fir, nes (saw logs or veneer logs)"/>
    <x v="1"/>
    <n v="5022718"/>
    <n v="39444"/>
  </r>
  <r>
    <x v="29"/>
    <x v="1"/>
    <s v="44032080 - Logs, Douglas fir, nes (saw logs or veneer logs)"/>
    <x v="7"/>
    <n v="1840034"/>
    <n v="9952"/>
  </r>
  <r>
    <x v="29"/>
    <x v="1"/>
    <s v="44032080 - Logs, Douglas fir, nes (saw logs or veneer logs)"/>
    <x v="6"/>
    <n v="93319"/>
    <n v="309"/>
  </r>
  <r>
    <x v="29"/>
    <x v="1"/>
    <s v="44032080 - Logs, Douglas fir, nes (saw logs or veneer logs)"/>
    <x v="2"/>
    <n v="3197808"/>
    <n v="26736"/>
  </r>
  <r>
    <x v="29"/>
    <x v="1"/>
    <s v="44032090 - Logs, coniferous (softwood), nes (saw logs or veneer logs)"/>
    <x v="1"/>
    <n v="1942914"/>
    <n v="8268"/>
  </r>
  <r>
    <x v="29"/>
    <x v="1"/>
    <s v="44039930 - Logs, maple, nes (saw logs or veneer logs)"/>
    <x v="7"/>
    <n v="22266"/>
    <n v="61"/>
  </r>
  <r>
    <x v="29"/>
    <x v="1"/>
    <s v="44039930 - Logs, maple, nes (saw logs or veneer logs)"/>
    <x v="2"/>
    <n v="15326"/>
    <n v="114"/>
  </r>
  <r>
    <x v="29"/>
    <x v="1"/>
    <s v="44039990 - Logs, of non-coniferous (hardwood), other than tropical wood, not treated, nes"/>
    <x v="7"/>
    <n v="27207"/>
    <n v="302"/>
  </r>
  <r>
    <x v="29"/>
    <x v="1"/>
    <s v="44039990 - Logs, of non-coniferous (hardwood), other than tropical wood, not treated, nes"/>
    <x v="2"/>
    <n v="12193"/>
    <n v="272"/>
  </r>
  <r>
    <x v="29"/>
    <x v="2"/>
    <s v="44032040 - Logs, spruce, nes (saw logs or veneer logs)"/>
    <x v="0"/>
    <n v="1278055"/>
    <n v="10106"/>
  </r>
  <r>
    <x v="29"/>
    <x v="2"/>
    <s v="44032040 - Logs, spruce, nes (saw logs or veneer logs)"/>
    <x v="1"/>
    <n v="8411007"/>
    <n v="60016"/>
  </r>
  <r>
    <x v="29"/>
    <x v="2"/>
    <s v="44032040 - Logs, spruce, nes (saw logs or veneer logs)"/>
    <x v="7"/>
    <n v="2867538"/>
    <n v="18815"/>
  </r>
  <r>
    <x v="29"/>
    <x v="2"/>
    <s v="44032061 - Logs, hemlock, nes (saw logs or veneer logs)"/>
    <x v="0"/>
    <n v="2245499"/>
    <n v="17358"/>
  </r>
  <r>
    <x v="29"/>
    <x v="2"/>
    <s v="44032061 - Logs, hemlock, nes (saw logs or veneer logs)"/>
    <x v="1"/>
    <n v="18019116"/>
    <n v="151661"/>
  </r>
  <r>
    <x v="29"/>
    <x v="2"/>
    <s v="44032061 - Logs, hemlock, nes (saw logs or veneer logs)"/>
    <x v="7"/>
    <n v="7475896"/>
    <n v="51280"/>
  </r>
  <r>
    <x v="29"/>
    <x v="2"/>
    <s v="44032062 - Logs, true fir (including balsam), nes (saw logs or veneer logs)"/>
    <x v="1"/>
    <n v="6102500"/>
    <n v="40264"/>
  </r>
  <r>
    <x v="29"/>
    <x v="2"/>
    <s v="44032062 - Logs, true fir (including balsam), nes (saw logs or veneer logs)"/>
    <x v="7"/>
    <n v="436823"/>
    <n v="3222"/>
  </r>
  <r>
    <x v="29"/>
    <x v="2"/>
    <s v="44032070 - Logs, cedar, nes (saw logs or veneer logs)"/>
    <x v="0"/>
    <n v="127298"/>
    <n v="1256"/>
  </r>
  <r>
    <x v="29"/>
    <x v="2"/>
    <s v="44032070 - Logs, cedar, nes (saw logs or veneer logs)"/>
    <x v="1"/>
    <n v="45099"/>
    <n v="477"/>
  </r>
  <r>
    <x v="29"/>
    <x v="2"/>
    <s v="44032070 - Logs, cedar, nes (saw logs or veneer logs)"/>
    <x v="7"/>
    <n v="386613"/>
    <n v="1532"/>
  </r>
  <r>
    <x v="29"/>
    <x v="2"/>
    <s v="44032070 - Logs, cedar, nes (saw logs or veneer logs)"/>
    <x v="2"/>
    <n v="552186"/>
    <n v="2932"/>
  </r>
  <r>
    <x v="29"/>
    <x v="2"/>
    <s v="44032080 - Logs, Douglas fir, nes (saw logs or veneer logs)"/>
    <x v="0"/>
    <n v="11507056"/>
    <n v="81719"/>
  </r>
  <r>
    <x v="29"/>
    <x v="2"/>
    <s v="44032080 - Logs, Douglas fir, nes (saw logs or veneer logs)"/>
    <x v="1"/>
    <n v="5682270"/>
    <n v="44200"/>
  </r>
  <r>
    <x v="29"/>
    <x v="2"/>
    <s v="44032080 - Logs, Douglas fir, nes (saw logs or veneer logs)"/>
    <x v="7"/>
    <n v="805839"/>
    <n v="4583"/>
  </r>
  <r>
    <x v="29"/>
    <x v="2"/>
    <s v="44032080 - Logs, Douglas fir, nes (saw logs or veneer logs)"/>
    <x v="6"/>
    <n v="331454"/>
    <n v="893"/>
  </r>
  <r>
    <x v="29"/>
    <x v="2"/>
    <s v="44032080 - Logs, Douglas fir, nes (saw logs or veneer logs)"/>
    <x v="2"/>
    <n v="2881943"/>
    <n v="27926"/>
  </r>
  <r>
    <x v="29"/>
    <x v="2"/>
    <s v="44032090 - Logs, coniferous (softwood), nes (saw logs or veneer logs)"/>
    <x v="0"/>
    <n v="78809"/>
    <n v="450"/>
  </r>
  <r>
    <x v="29"/>
    <x v="2"/>
    <s v="44032090 - Logs, coniferous (softwood), nes (saw logs or veneer logs)"/>
    <x v="1"/>
    <n v="315252"/>
    <n v="1934"/>
  </r>
  <r>
    <x v="29"/>
    <x v="2"/>
    <s v="44032090 - Logs, coniferous (softwood), nes (saw logs or veneer logs)"/>
    <x v="7"/>
    <n v="51486"/>
    <n v="497"/>
  </r>
  <r>
    <x v="29"/>
    <x v="2"/>
    <s v="44039930 - Logs, maple, nes (saw logs or veneer logs)"/>
    <x v="1"/>
    <n v="5860"/>
    <n v="6"/>
  </r>
  <r>
    <x v="29"/>
    <x v="2"/>
    <s v="44039930 - Logs, maple, nes (saw logs or veneer logs)"/>
    <x v="7"/>
    <n v="6497"/>
    <n v="53"/>
  </r>
  <r>
    <x v="29"/>
    <x v="2"/>
    <s v="44039930 - Logs, maple, nes (saw logs or veneer logs)"/>
    <x v="2"/>
    <n v="21715"/>
    <n v="282"/>
  </r>
  <r>
    <x v="29"/>
    <x v="2"/>
    <s v="44039940 - Logs, poplar, aspen and cottonwood, nes (saw logs or veneer logs)"/>
    <x v="1"/>
    <n v="669737"/>
    <n v="8912"/>
  </r>
  <r>
    <x v="29"/>
    <x v="2"/>
    <s v="44039990 - Logs, of non-coniferous (hardwood), other than tropical wood, not treated, nes"/>
    <x v="2"/>
    <n v="455666"/>
    <n v="4481"/>
  </r>
  <r>
    <x v="29"/>
    <x v="3"/>
    <s v="44032040 - Logs, spruce, nes (saw logs or veneer logs)"/>
    <x v="0"/>
    <n v="488873"/>
    <n v="3218"/>
  </r>
  <r>
    <x v="29"/>
    <x v="3"/>
    <s v="44032040 - Logs, spruce, nes (saw logs or veneer logs)"/>
    <x v="1"/>
    <n v="2113779"/>
    <n v="17656"/>
  </r>
  <r>
    <x v="29"/>
    <x v="3"/>
    <s v="44032040 - Logs, spruce, nes (saw logs or veneer logs)"/>
    <x v="7"/>
    <n v="1528826"/>
    <n v="9862"/>
  </r>
  <r>
    <x v="29"/>
    <x v="3"/>
    <s v="44032040 - Logs, spruce, nes (saw logs or veneer logs)"/>
    <x v="6"/>
    <n v="187330"/>
    <n v="403"/>
  </r>
  <r>
    <x v="29"/>
    <x v="3"/>
    <s v="44032050 - Logs, pine, nes (saw logs or veneer logs)"/>
    <x v="2"/>
    <n v="23913"/>
    <n v="51"/>
  </r>
  <r>
    <x v="29"/>
    <x v="3"/>
    <s v="44032061 - Logs, hemlock, nes (saw logs or veneer logs)"/>
    <x v="0"/>
    <n v="176701"/>
    <n v="1148"/>
  </r>
  <r>
    <x v="29"/>
    <x v="3"/>
    <s v="44032061 - Logs, hemlock, nes (saw logs or veneer logs)"/>
    <x v="1"/>
    <n v="21808584"/>
    <n v="182720"/>
  </r>
  <r>
    <x v="29"/>
    <x v="3"/>
    <s v="44032061 - Logs, hemlock, nes (saw logs or veneer logs)"/>
    <x v="23"/>
    <n v="229827"/>
    <n v="749"/>
  </r>
  <r>
    <x v="29"/>
    <x v="3"/>
    <s v="44032061 - Logs, hemlock, nes (saw logs or veneer logs)"/>
    <x v="7"/>
    <n v="3238300"/>
    <n v="26356"/>
  </r>
  <r>
    <x v="29"/>
    <x v="3"/>
    <s v="44032062 - Logs, true fir (including balsam), nes (saw logs or veneer logs)"/>
    <x v="1"/>
    <n v="3679622"/>
    <n v="20462"/>
  </r>
  <r>
    <x v="29"/>
    <x v="3"/>
    <s v="44032070 - Logs, cedar, nes (saw logs or veneer logs)"/>
    <x v="1"/>
    <n v="35294"/>
    <n v="252"/>
  </r>
  <r>
    <x v="29"/>
    <x v="3"/>
    <s v="44032070 - Logs, cedar, nes (saw logs or veneer logs)"/>
    <x v="23"/>
    <n v="290113"/>
    <n v="644"/>
  </r>
  <r>
    <x v="29"/>
    <x v="3"/>
    <s v="44032070 - Logs, cedar, nes (saw logs or veneer logs)"/>
    <x v="6"/>
    <n v="12358"/>
    <n v="40"/>
  </r>
  <r>
    <x v="29"/>
    <x v="3"/>
    <s v="44032070 - Logs, cedar, nes (saw logs or veneer logs)"/>
    <x v="2"/>
    <n v="634092"/>
    <n v="3403"/>
  </r>
  <r>
    <x v="29"/>
    <x v="3"/>
    <s v="44032080 - Logs, Douglas fir, nes (saw logs or veneer logs)"/>
    <x v="0"/>
    <n v="12709266"/>
    <n v="90457"/>
  </r>
  <r>
    <x v="29"/>
    <x v="3"/>
    <s v="44032080 - Logs, Douglas fir, nes (saw logs or veneer logs)"/>
    <x v="1"/>
    <n v="4562535"/>
    <n v="35965"/>
  </r>
  <r>
    <x v="29"/>
    <x v="3"/>
    <s v="44032080 - Logs, Douglas fir, nes (saw logs or veneer logs)"/>
    <x v="7"/>
    <n v="2056060"/>
    <n v="11771"/>
  </r>
  <r>
    <x v="29"/>
    <x v="3"/>
    <s v="44032080 - Logs, Douglas fir, nes (saw logs or veneer logs)"/>
    <x v="6"/>
    <n v="7810"/>
    <n v="32"/>
  </r>
  <r>
    <x v="29"/>
    <x v="3"/>
    <s v="44032080 - Logs, Douglas fir, nes (saw logs or veneer logs)"/>
    <x v="2"/>
    <n v="3390614"/>
    <n v="29688"/>
  </r>
  <r>
    <x v="29"/>
    <x v="3"/>
    <s v="44032090 - Logs, coniferous (softwood), nes (saw logs or veneer logs)"/>
    <x v="0"/>
    <n v="2587200"/>
    <n v="10307"/>
  </r>
  <r>
    <x v="29"/>
    <x v="3"/>
    <s v="44032090 - Logs, coniferous (softwood), nes (saw logs or veneer logs)"/>
    <x v="1"/>
    <n v="390029"/>
    <n v="3868"/>
  </r>
  <r>
    <x v="29"/>
    <x v="3"/>
    <s v="44032090 - Logs, coniferous (softwood), nes (saw logs or veneer logs)"/>
    <x v="2"/>
    <n v="53962"/>
    <n v="30"/>
  </r>
  <r>
    <x v="29"/>
    <x v="3"/>
    <s v="44039940 - Logs, poplar, aspen and cottonwood, nes (saw logs or veneer logs)"/>
    <x v="1"/>
    <n v="1398419"/>
    <n v="7476"/>
  </r>
  <r>
    <x v="29"/>
    <x v="3"/>
    <s v="44039940 - Logs, poplar, aspen and cottonwood, nes (saw logs or veneer logs)"/>
    <x v="7"/>
    <n v="70900"/>
    <n v="1053"/>
  </r>
  <r>
    <x v="29"/>
    <x v="3"/>
    <s v="44039990 - Logs, of non-coniferous (hardwood), other than tropical wood, not treated, nes"/>
    <x v="2"/>
    <n v="85302"/>
    <n v="821"/>
  </r>
  <r>
    <x v="29"/>
    <x v="4"/>
    <s v="44032031 - Logs for pulping (pulpwood) balsam, fir and spruce"/>
    <x v="1"/>
    <n v="596520"/>
    <n v="5198"/>
  </r>
  <r>
    <x v="29"/>
    <x v="4"/>
    <s v="44032031 - Logs for pulping (pulpwood) balsam, fir and spruce"/>
    <x v="6"/>
    <n v="91500"/>
    <n v="1109"/>
  </r>
  <r>
    <x v="29"/>
    <x v="4"/>
    <s v="44032040 - Logs, spruce, nes (saw logs or veneer logs)"/>
    <x v="15"/>
    <n v="110547"/>
    <n v="787"/>
  </r>
  <r>
    <x v="29"/>
    <x v="4"/>
    <s v="44032040 - Logs, spruce, nes (saw logs or veneer logs)"/>
    <x v="0"/>
    <n v="24984"/>
    <n v="237"/>
  </r>
  <r>
    <x v="29"/>
    <x v="4"/>
    <s v="44032040 - Logs, spruce, nes (saw logs or veneer logs)"/>
    <x v="1"/>
    <n v="3399110"/>
    <n v="27098"/>
  </r>
  <r>
    <x v="29"/>
    <x v="4"/>
    <s v="44032040 - Logs, spruce, nes (saw logs or veneer logs)"/>
    <x v="24"/>
    <n v="144777"/>
    <n v="107"/>
  </r>
  <r>
    <x v="29"/>
    <x v="4"/>
    <s v="44032040 - Logs, spruce, nes (saw logs or veneer logs)"/>
    <x v="7"/>
    <n v="1758349"/>
    <n v="12562"/>
  </r>
  <r>
    <x v="29"/>
    <x v="4"/>
    <s v="44032040 - Logs, spruce, nes (saw logs or veneer logs)"/>
    <x v="2"/>
    <n v="74914"/>
    <n v="147"/>
  </r>
  <r>
    <x v="29"/>
    <x v="4"/>
    <s v="44032050 - Logs, pine, nes (saw logs or veneer logs)"/>
    <x v="1"/>
    <n v="52767"/>
    <n v="610"/>
  </r>
  <r>
    <x v="29"/>
    <x v="4"/>
    <s v="44032050 - Logs, pine, nes (saw logs or veneer logs)"/>
    <x v="2"/>
    <n v="19854"/>
    <n v="48"/>
  </r>
  <r>
    <x v="29"/>
    <x v="4"/>
    <s v="44032061 - Logs, hemlock, nes (saw logs or veneer logs)"/>
    <x v="0"/>
    <n v="1486527"/>
    <n v="12217"/>
  </r>
  <r>
    <x v="29"/>
    <x v="4"/>
    <s v="44032061 - Logs, hemlock, nes (saw logs or veneer logs)"/>
    <x v="1"/>
    <n v="17623218"/>
    <n v="152011"/>
  </r>
  <r>
    <x v="29"/>
    <x v="4"/>
    <s v="44032061 - Logs, hemlock, nes (saw logs or veneer logs)"/>
    <x v="23"/>
    <n v="296711"/>
    <n v="1184"/>
  </r>
  <r>
    <x v="29"/>
    <x v="4"/>
    <s v="44032061 - Logs, hemlock, nes (saw logs or veneer logs)"/>
    <x v="7"/>
    <n v="5592648"/>
    <n v="38201"/>
  </r>
  <r>
    <x v="29"/>
    <x v="4"/>
    <s v="44032062 - Logs, true fir (including balsam), nes (saw logs or veneer logs)"/>
    <x v="1"/>
    <n v="10091"/>
    <n v="19"/>
  </r>
  <r>
    <x v="29"/>
    <x v="4"/>
    <s v="44032062 - Logs, true fir (including balsam), nes (saw logs or veneer logs)"/>
    <x v="6"/>
    <n v="76880"/>
    <n v="123"/>
  </r>
  <r>
    <x v="29"/>
    <x v="4"/>
    <s v="44032070 - Logs, cedar, nes (saw logs or veneer logs)"/>
    <x v="0"/>
    <n v="39277"/>
    <n v="202"/>
  </r>
  <r>
    <x v="29"/>
    <x v="4"/>
    <s v="44032070 - Logs, cedar, nes (saw logs or veneer logs)"/>
    <x v="7"/>
    <n v="474330"/>
    <n v="1736"/>
  </r>
  <r>
    <x v="29"/>
    <x v="4"/>
    <s v="44032070 - Logs, cedar, nes (saw logs or veneer logs)"/>
    <x v="2"/>
    <n v="211180"/>
    <n v="1409"/>
  </r>
  <r>
    <x v="29"/>
    <x v="4"/>
    <s v="44032080 - Logs, Douglas fir, nes (saw logs or veneer logs)"/>
    <x v="0"/>
    <n v="14729546"/>
    <n v="99993"/>
  </r>
  <r>
    <x v="29"/>
    <x v="4"/>
    <s v="44032080 - Logs, Douglas fir, nes (saw logs or veneer logs)"/>
    <x v="1"/>
    <n v="6941139"/>
    <n v="46767"/>
  </r>
  <r>
    <x v="29"/>
    <x v="4"/>
    <s v="44032080 - Logs, Douglas fir, nes (saw logs or veneer logs)"/>
    <x v="7"/>
    <n v="2972124"/>
    <n v="18373"/>
  </r>
  <r>
    <x v="29"/>
    <x v="4"/>
    <s v="44032080 - Logs, Douglas fir, nes (saw logs or veneer logs)"/>
    <x v="6"/>
    <n v="107886"/>
    <n v="336"/>
  </r>
  <r>
    <x v="29"/>
    <x v="4"/>
    <s v="44032080 - Logs, Douglas fir, nes (saw logs or veneer logs)"/>
    <x v="2"/>
    <n v="2413852"/>
    <n v="19812"/>
  </r>
  <r>
    <x v="29"/>
    <x v="4"/>
    <s v="44032090 - Logs, coniferous (softwood), nes (saw logs or veneer logs)"/>
    <x v="1"/>
    <n v="1722532"/>
    <n v="11380"/>
  </r>
  <r>
    <x v="29"/>
    <x v="4"/>
    <s v="44032090 - Logs, coniferous (softwood), nes (saw logs or veneer logs)"/>
    <x v="7"/>
    <n v="391077"/>
    <n v="2707"/>
  </r>
  <r>
    <x v="29"/>
    <x v="4"/>
    <s v="44039919 - Logs for pulping (pulpwood) non coniferous (hardwood), nes"/>
    <x v="7"/>
    <n v="8450"/>
    <n v="99"/>
  </r>
  <r>
    <x v="29"/>
    <x v="4"/>
    <s v="44039930 - Logs, maple, nes (saw logs or veneer logs)"/>
    <x v="1"/>
    <n v="2663"/>
    <n v="20"/>
  </r>
  <r>
    <x v="29"/>
    <x v="4"/>
    <s v="44039930 - Logs, maple, nes (saw logs or veneer logs)"/>
    <x v="7"/>
    <n v="16492"/>
    <n v="16"/>
  </r>
  <r>
    <x v="29"/>
    <x v="4"/>
    <s v="44039930 - Logs, maple, nes (saw logs or veneer logs)"/>
    <x v="2"/>
    <n v="4309"/>
    <n v="57"/>
  </r>
  <r>
    <x v="29"/>
    <x v="4"/>
    <s v="44039940 - Logs, poplar, aspen and cottonwood, nes (saw logs or veneer logs)"/>
    <x v="1"/>
    <n v="415750"/>
    <n v="5554"/>
  </r>
  <r>
    <x v="29"/>
    <x v="4"/>
    <s v="44039990 - Logs, of non-coniferous (hardwood), other than tropical wood, not treated, nes"/>
    <x v="1"/>
    <n v="54232"/>
    <n v="407"/>
  </r>
  <r>
    <x v="29"/>
    <x v="4"/>
    <s v="44039990 - Logs, of non-coniferous (hardwood), other than tropical wood, not treated, nes"/>
    <x v="2"/>
    <n v="547507"/>
    <n v="5207"/>
  </r>
  <r>
    <x v="29"/>
    <x v="5"/>
    <s v="44032031 - Logs for pulping (pulpwood) balsam, fir and spruce"/>
    <x v="1"/>
    <n v="727856"/>
    <n v="6329"/>
  </r>
  <r>
    <x v="29"/>
    <x v="5"/>
    <s v="44032040 - Logs, spruce, nes (saw logs or veneer logs)"/>
    <x v="0"/>
    <n v="630933"/>
    <n v="4140"/>
  </r>
  <r>
    <x v="29"/>
    <x v="5"/>
    <s v="44032040 - Logs, spruce, nes (saw logs or veneer logs)"/>
    <x v="1"/>
    <n v="12438971"/>
    <n v="79182"/>
  </r>
  <r>
    <x v="29"/>
    <x v="5"/>
    <s v="44032040 - Logs, spruce, nes (saw logs or veneer logs)"/>
    <x v="7"/>
    <n v="3348838"/>
    <n v="22796"/>
  </r>
  <r>
    <x v="29"/>
    <x v="5"/>
    <s v="44032050 - Logs, pine, nes (saw logs or veneer logs)"/>
    <x v="2"/>
    <n v="18686"/>
    <n v="45"/>
  </r>
  <r>
    <x v="29"/>
    <x v="5"/>
    <s v="44032061 - Logs, hemlock, nes (saw logs or veneer logs)"/>
    <x v="0"/>
    <n v="676468"/>
    <n v="5210"/>
  </r>
  <r>
    <x v="29"/>
    <x v="5"/>
    <s v="44032061 - Logs, hemlock, nes (saw logs or veneer logs)"/>
    <x v="1"/>
    <n v="36694580"/>
    <n v="271184"/>
  </r>
  <r>
    <x v="29"/>
    <x v="5"/>
    <s v="44032061 - Logs, hemlock, nes (saw logs or veneer logs)"/>
    <x v="23"/>
    <n v="264909"/>
    <n v="1095"/>
  </r>
  <r>
    <x v="29"/>
    <x v="5"/>
    <s v="44032061 - Logs, hemlock, nes (saw logs or veneer logs)"/>
    <x v="7"/>
    <n v="5530007"/>
    <n v="36953"/>
  </r>
  <r>
    <x v="29"/>
    <x v="5"/>
    <s v="44032061 - Logs, hemlock, nes (saw logs or veneer logs)"/>
    <x v="6"/>
    <n v="39991"/>
    <n v="257"/>
  </r>
  <r>
    <x v="29"/>
    <x v="5"/>
    <s v="44032062 - Logs, true fir (including balsam), nes (saw logs or veneer logs)"/>
    <x v="1"/>
    <n v="865995"/>
    <n v="6585"/>
  </r>
  <r>
    <x v="29"/>
    <x v="5"/>
    <s v="44032070 - Logs, cedar, nes (saw logs or veneer logs)"/>
    <x v="0"/>
    <n v="174019"/>
    <n v="1546"/>
  </r>
  <r>
    <x v="29"/>
    <x v="5"/>
    <s v="44032070 - Logs, cedar, nes (saw logs or veneer logs)"/>
    <x v="7"/>
    <n v="700228"/>
    <n v="2653"/>
  </r>
  <r>
    <x v="29"/>
    <x v="5"/>
    <s v="44032070 - Logs, cedar, nes (saw logs or veneer logs)"/>
    <x v="2"/>
    <n v="759356"/>
    <n v="4831"/>
  </r>
  <r>
    <x v="29"/>
    <x v="5"/>
    <s v="44032080 - Logs, Douglas fir, nes (saw logs or veneer logs)"/>
    <x v="0"/>
    <n v="16726751"/>
    <n v="128587"/>
  </r>
  <r>
    <x v="29"/>
    <x v="5"/>
    <s v="44032080 - Logs, Douglas fir, nes (saw logs or veneer logs)"/>
    <x v="1"/>
    <n v="10708067"/>
    <n v="81315"/>
  </r>
  <r>
    <x v="29"/>
    <x v="5"/>
    <s v="44032080 - Logs, Douglas fir, nes (saw logs or veneer logs)"/>
    <x v="7"/>
    <n v="2228633"/>
    <n v="12893"/>
  </r>
  <r>
    <x v="29"/>
    <x v="5"/>
    <s v="44032080 - Logs, Douglas fir, nes (saw logs or veneer logs)"/>
    <x v="6"/>
    <n v="7705"/>
    <n v="21"/>
  </r>
  <r>
    <x v="29"/>
    <x v="5"/>
    <s v="44032080 - Logs, Douglas fir, nes (saw logs or veneer logs)"/>
    <x v="2"/>
    <n v="3304116"/>
    <n v="29113"/>
  </r>
  <r>
    <x v="29"/>
    <x v="5"/>
    <s v="44032090 - Logs, coniferous (softwood), nes (saw logs or veneer logs)"/>
    <x v="0"/>
    <n v="85974"/>
    <n v="576"/>
  </r>
  <r>
    <x v="29"/>
    <x v="5"/>
    <s v="44032090 - Logs, coniferous (softwood), nes (saw logs or veneer logs)"/>
    <x v="1"/>
    <n v="2385875"/>
    <n v="17454"/>
  </r>
  <r>
    <x v="29"/>
    <x v="5"/>
    <s v="44032090 - Logs, coniferous (softwood), nes (saw logs or veneer logs)"/>
    <x v="7"/>
    <n v="137132"/>
    <n v="1044"/>
  </r>
  <r>
    <x v="29"/>
    <x v="5"/>
    <s v="44032090 - Logs, coniferous (softwood), nes (saw logs or veneer logs)"/>
    <x v="2"/>
    <n v="138253"/>
    <n v="732"/>
  </r>
  <r>
    <x v="29"/>
    <x v="5"/>
    <s v="44039930 - Logs, maple, nes (saw logs or veneer logs)"/>
    <x v="2"/>
    <n v="16477"/>
    <n v="219"/>
  </r>
  <r>
    <x v="29"/>
    <x v="5"/>
    <s v="44039990 - Logs, of non-coniferous (hardwood), other than tropical wood, not treated, nes"/>
    <x v="2"/>
    <n v="418975"/>
    <n v="3989"/>
  </r>
  <r>
    <x v="29"/>
    <x v="6"/>
    <s v="44032040 - Logs, spruce, nes (saw logs or veneer logs)"/>
    <x v="0"/>
    <n v="1051120"/>
    <n v="6463"/>
  </r>
  <r>
    <x v="29"/>
    <x v="6"/>
    <s v="44032040 - Logs, spruce, nes (saw logs or veneer logs)"/>
    <x v="1"/>
    <n v="5460810"/>
    <n v="39509"/>
  </r>
  <r>
    <x v="29"/>
    <x v="6"/>
    <s v="44032040 - Logs, spruce, nes (saw logs or veneer logs)"/>
    <x v="7"/>
    <n v="2698093"/>
    <n v="16482"/>
  </r>
  <r>
    <x v="29"/>
    <x v="6"/>
    <s v="44032040 - Logs, spruce, nes (saw logs or veneer logs)"/>
    <x v="2"/>
    <n v="86114"/>
    <n v="215"/>
  </r>
  <r>
    <x v="29"/>
    <x v="6"/>
    <s v="44032050 - Logs, pine, nes (saw logs or veneer logs)"/>
    <x v="2"/>
    <n v="13165"/>
    <n v="30"/>
  </r>
  <r>
    <x v="29"/>
    <x v="6"/>
    <s v="44032061 - Logs, hemlock, nes (saw logs or veneer logs)"/>
    <x v="0"/>
    <n v="577866"/>
    <n v="4458"/>
  </r>
  <r>
    <x v="29"/>
    <x v="6"/>
    <s v="44032061 - Logs, hemlock, nes (saw logs or veneer logs)"/>
    <x v="1"/>
    <n v="33640232"/>
    <n v="246890"/>
  </r>
  <r>
    <x v="29"/>
    <x v="6"/>
    <s v="44032061 - Logs, hemlock, nes (saw logs or veneer logs)"/>
    <x v="23"/>
    <n v="67316"/>
    <n v="292"/>
  </r>
  <r>
    <x v="29"/>
    <x v="6"/>
    <s v="44032061 - Logs, hemlock, nes (saw logs or veneer logs)"/>
    <x v="7"/>
    <n v="3058067"/>
    <n v="21276"/>
  </r>
  <r>
    <x v="29"/>
    <x v="6"/>
    <s v="44032062 - Logs, true fir (including balsam), nes (saw logs or veneer logs)"/>
    <x v="0"/>
    <n v="469"/>
    <n v="3"/>
  </r>
  <r>
    <x v="29"/>
    <x v="6"/>
    <s v="44032062 - Logs, true fir (including balsam), nes (saw logs or veneer logs)"/>
    <x v="1"/>
    <n v="2773318"/>
    <n v="21879"/>
  </r>
  <r>
    <x v="29"/>
    <x v="6"/>
    <s v="44032070 - Logs, cedar, nes (saw logs or veneer logs)"/>
    <x v="2"/>
    <n v="455523"/>
    <n v="3072"/>
  </r>
  <r>
    <x v="29"/>
    <x v="6"/>
    <s v="44032080 - Logs, Douglas fir, nes (saw logs or veneer logs)"/>
    <x v="0"/>
    <n v="3861635"/>
    <n v="27324"/>
  </r>
  <r>
    <x v="29"/>
    <x v="6"/>
    <s v="44032080 - Logs, Douglas fir, nes (saw logs or veneer logs)"/>
    <x v="1"/>
    <n v="4362850"/>
    <n v="29763"/>
  </r>
  <r>
    <x v="29"/>
    <x v="6"/>
    <s v="44032080 - Logs, Douglas fir, nes (saw logs or veneer logs)"/>
    <x v="7"/>
    <n v="237127"/>
    <n v="1520"/>
  </r>
  <r>
    <x v="29"/>
    <x v="6"/>
    <s v="44032080 - Logs, Douglas fir, nes (saw logs or veneer logs)"/>
    <x v="47"/>
    <n v="1012"/>
    <n v="1"/>
  </r>
  <r>
    <x v="29"/>
    <x v="6"/>
    <s v="44032080 - Logs, Douglas fir, nes (saw logs or veneer logs)"/>
    <x v="2"/>
    <n v="5369422"/>
    <n v="51424"/>
  </r>
  <r>
    <x v="29"/>
    <x v="6"/>
    <s v="44032090 - Logs, coniferous (softwood), nes (saw logs or veneer logs)"/>
    <x v="1"/>
    <n v="1138219"/>
    <n v="9129"/>
  </r>
  <r>
    <x v="29"/>
    <x v="6"/>
    <s v="44032090 - Logs, coniferous (softwood), nes (saw logs or veneer logs)"/>
    <x v="7"/>
    <n v="26952"/>
    <n v="284"/>
  </r>
  <r>
    <x v="29"/>
    <x v="6"/>
    <s v="44039100 - Logs, Oak (Quercus spp)"/>
    <x v="2"/>
    <n v="13209"/>
    <n v="67"/>
  </r>
  <r>
    <x v="29"/>
    <x v="6"/>
    <s v="44039930 - Logs, maple, nes (saw logs or veneer logs)"/>
    <x v="1"/>
    <n v="103175"/>
    <n v="689"/>
  </r>
  <r>
    <x v="29"/>
    <x v="6"/>
    <s v="44039930 - Logs, maple, nes (saw logs or veneer logs)"/>
    <x v="7"/>
    <n v="43790"/>
    <n v="158"/>
  </r>
  <r>
    <x v="29"/>
    <x v="6"/>
    <s v="44039930 - Logs, maple, nes (saw logs or veneer logs)"/>
    <x v="2"/>
    <n v="47857"/>
    <n v="639"/>
  </r>
  <r>
    <x v="29"/>
    <x v="6"/>
    <s v="44039940 - Logs, poplar, aspen and cottonwood, nes (saw logs or veneer logs)"/>
    <x v="1"/>
    <n v="8160"/>
    <n v="136"/>
  </r>
  <r>
    <x v="29"/>
    <x v="6"/>
    <s v="44039990 - Logs, of non-coniferous (hardwood), other than tropical wood, not treated, nes"/>
    <x v="2"/>
    <n v="173300"/>
    <n v="1718"/>
  </r>
  <r>
    <x v="29"/>
    <x v="7"/>
    <s v="44032031 - Logs for pulping (pulpwood) balsam, fir and spruce"/>
    <x v="1"/>
    <n v="567014"/>
    <n v="4931"/>
  </r>
  <r>
    <x v="29"/>
    <x v="7"/>
    <s v="44032040 - Logs, spruce, nes (saw logs or veneer logs)"/>
    <x v="0"/>
    <n v="362866"/>
    <n v="1035"/>
  </r>
  <r>
    <x v="29"/>
    <x v="7"/>
    <s v="44032040 - Logs, spruce, nes (saw logs or veneer logs)"/>
    <x v="1"/>
    <n v="1763091"/>
    <n v="11884"/>
  </r>
  <r>
    <x v="29"/>
    <x v="7"/>
    <s v="44032040 - Logs, spruce, nes (saw logs or veneer logs)"/>
    <x v="7"/>
    <n v="1054719"/>
    <n v="6288"/>
  </r>
  <r>
    <x v="29"/>
    <x v="7"/>
    <s v="44032040 - Logs, spruce, nes (saw logs or veneer logs)"/>
    <x v="2"/>
    <n v="34950"/>
    <n v="90"/>
  </r>
  <r>
    <x v="29"/>
    <x v="7"/>
    <s v="44032050 - Logs, pine, nes (saw logs or veneer logs)"/>
    <x v="2"/>
    <n v="26448"/>
    <n v="137"/>
  </r>
  <r>
    <x v="29"/>
    <x v="7"/>
    <s v="44032061 - Logs, hemlock, nes (saw logs or veneer logs)"/>
    <x v="0"/>
    <n v="951675"/>
    <n v="7503"/>
  </r>
  <r>
    <x v="29"/>
    <x v="7"/>
    <s v="44032061 - Logs, hemlock, nes (saw logs or veneer logs)"/>
    <x v="1"/>
    <n v="29773573"/>
    <n v="223431"/>
  </r>
  <r>
    <x v="29"/>
    <x v="7"/>
    <s v="44032061 - Logs, hemlock, nes (saw logs or veneer logs)"/>
    <x v="7"/>
    <n v="2282201"/>
    <n v="16287"/>
  </r>
  <r>
    <x v="29"/>
    <x v="7"/>
    <s v="44032061 - Logs, hemlock, nes (saw logs or veneer logs)"/>
    <x v="6"/>
    <n v="136380"/>
    <n v="681"/>
  </r>
  <r>
    <x v="29"/>
    <x v="7"/>
    <s v="44032062 - Logs, true fir (including balsam), nes (saw logs or veneer logs)"/>
    <x v="1"/>
    <n v="4002361"/>
    <n v="22748"/>
  </r>
  <r>
    <x v="29"/>
    <x v="7"/>
    <s v="44032070 - Logs, cedar, nes (saw logs or veneer logs)"/>
    <x v="2"/>
    <n v="101366"/>
    <n v="688"/>
  </r>
  <r>
    <x v="29"/>
    <x v="7"/>
    <s v="44032080 - Logs, Douglas fir, nes (saw logs or veneer logs)"/>
    <x v="0"/>
    <n v="16240075"/>
    <n v="147663"/>
  </r>
  <r>
    <x v="29"/>
    <x v="7"/>
    <s v="44032080 - Logs, Douglas fir, nes (saw logs or veneer logs)"/>
    <x v="1"/>
    <n v="10719062"/>
    <n v="84310"/>
  </r>
  <r>
    <x v="29"/>
    <x v="7"/>
    <s v="44032080 - Logs, Douglas fir, nes (saw logs or veneer logs)"/>
    <x v="5"/>
    <n v="1100"/>
    <n v="5"/>
  </r>
  <r>
    <x v="29"/>
    <x v="7"/>
    <s v="44032080 - Logs, Douglas fir, nes (saw logs or veneer logs)"/>
    <x v="7"/>
    <n v="2208192"/>
    <n v="12721"/>
  </r>
  <r>
    <x v="29"/>
    <x v="7"/>
    <s v="44032080 - Logs, Douglas fir, nes (saw logs or veneer logs)"/>
    <x v="2"/>
    <n v="2194607"/>
    <n v="20461"/>
  </r>
  <r>
    <x v="29"/>
    <x v="7"/>
    <s v="44032090 - Logs, coniferous (softwood), nes (saw logs or veneer logs)"/>
    <x v="0"/>
    <n v="2130008"/>
    <n v="11584"/>
  </r>
  <r>
    <x v="29"/>
    <x v="7"/>
    <s v="44032090 - Logs, coniferous (softwood), nes (saw logs or veneer logs)"/>
    <x v="1"/>
    <n v="83589"/>
    <n v="341"/>
  </r>
  <r>
    <x v="29"/>
    <x v="7"/>
    <s v="44032090 - Logs, coniferous (softwood), nes (saw logs or veneer logs)"/>
    <x v="7"/>
    <n v="83815"/>
    <n v="578"/>
  </r>
  <r>
    <x v="29"/>
    <x v="7"/>
    <s v="44039930 - Logs, maple, nes (saw logs or veneer logs)"/>
    <x v="1"/>
    <n v="16292"/>
    <n v="16"/>
  </r>
  <r>
    <x v="29"/>
    <x v="7"/>
    <s v="44039930 - Logs, maple, nes (saw logs or veneer logs)"/>
    <x v="2"/>
    <n v="16935"/>
    <n v="224"/>
  </r>
  <r>
    <x v="29"/>
    <x v="7"/>
    <s v="44039990 - Logs, of non-coniferous (hardwood), other than tropical wood, not treated, nes"/>
    <x v="1"/>
    <n v="22405"/>
    <n v="175"/>
  </r>
  <r>
    <x v="29"/>
    <x v="7"/>
    <s v="44039990 - Logs, of non-coniferous (hardwood), other than tropical wood, not treated, nes"/>
    <x v="2"/>
    <n v="174946"/>
    <n v="1639"/>
  </r>
  <r>
    <x v="29"/>
    <x v="8"/>
    <s v="44032031 - Logs for pulping (pulpwood) balsam, fir and spruce"/>
    <x v="1"/>
    <n v="940596"/>
    <n v="13988"/>
  </r>
  <r>
    <x v="29"/>
    <x v="8"/>
    <s v="44032031 - Logs for pulping (pulpwood) balsam, fir and spruce"/>
    <x v="2"/>
    <n v="4425"/>
    <n v="44"/>
  </r>
  <r>
    <x v="29"/>
    <x v="8"/>
    <s v="44032040 - Logs, spruce, nes (saw logs or veneer logs)"/>
    <x v="0"/>
    <n v="469763"/>
    <n v="2996"/>
  </r>
  <r>
    <x v="29"/>
    <x v="8"/>
    <s v="44032040 - Logs, spruce, nes (saw logs or veneer logs)"/>
    <x v="1"/>
    <n v="2575179"/>
    <n v="19007"/>
  </r>
  <r>
    <x v="29"/>
    <x v="8"/>
    <s v="44032040 - Logs, spruce, nes (saw logs or veneer logs)"/>
    <x v="7"/>
    <n v="808394"/>
    <n v="4822"/>
  </r>
  <r>
    <x v="29"/>
    <x v="8"/>
    <s v="44032040 - Logs, spruce, nes (saw logs or veneer logs)"/>
    <x v="2"/>
    <n v="119569"/>
    <n v="343"/>
  </r>
  <r>
    <x v="29"/>
    <x v="8"/>
    <s v="44032050 - Logs, pine, nes (saw logs or veneer logs)"/>
    <x v="1"/>
    <n v="55332"/>
    <n v="664"/>
  </r>
  <r>
    <x v="29"/>
    <x v="8"/>
    <s v="44032050 - Logs, pine, nes (saw logs or veneer logs)"/>
    <x v="24"/>
    <n v="80358"/>
    <n v="940"/>
  </r>
  <r>
    <x v="29"/>
    <x v="8"/>
    <s v="44032050 - Logs, pine, nes (saw logs or veneer logs)"/>
    <x v="2"/>
    <n v="4211"/>
    <n v="5"/>
  </r>
  <r>
    <x v="29"/>
    <x v="8"/>
    <s v="44032061 - Logs, hemlock, nes (saw logs or veneer logs)"/>
    <x v="0"/>
    <n v="703941"/>
    <n v="4911"/>
  </r>
  <r>
    <x v="29"/>
    <x v="8"/>
    <s v="44032061 - Logs, hemlock, nes (saw logs or veneer logs)"/>
    <x v="1"/>
    <n v="35015900"/>
    <n v="261691"/>
  </r>
  <r>
    <x v="29"/>
    <x v="8"/>
    <s v="44032061 - Logs, hemlock, nes (saw logs or veneer logs)"/>
    <x v="7"/>
    <n v="6814712"/>
    <n v="45158"/>
  </r>
  <r>
    <x v="29"/>
    <x v="8"/>
    <s v="44032062 - Logs, true fir (including balsam), nes (saw logs or veneer logs)"/>
    <x v="1"/>
    <n v="43468"/>
    <n v="81"/>
  </r>
  <r>
    <x v="29"/>
    <x v="8"/>
    <s v="44032062 - Logs, true fir (including balsam), nes (saw logs or veneer logs)"/>
    <x v="7"/>
    <n v="95500"/>
    <n v="346"/>
  </r>
  <r>
    <x v="29"/>
    <x v="8"/>
    <s v="44032070 - Logs, cedar, nes (saw logs or veneer logs)"/>
    <x v="23"/>
    <n v="156237"/>
    <n v="358"/>
  </r>
  <r>
    <x v="29"/>
    <x v="8"/>
    <s v="44032070 - Logs, cedar, nes (saw logs or veneer logs)"/>
    <x v="7"/>
    <n v="197650"/>
    <n v="651"/>
  </r>
  <r>
    <x v="29"/>
    <x v="8"/>
    <s v="44032070 - Logs, cedar, nes (saw logs or veneer logs)"/>
    <x v="2"/>
    <n v="169083"/>
    <n v="1144"/>
  </r>
  <r>
    <x v="29"/>
    <x v="8"/>
    <s v="44032080 - Logs, Douglas fir, nes (saw logs or veneer logs)"/>
    <x v="0"/>
    <n v="16615146"/>
    <n v="110053"/>
  </r>
  <r>
    <x v="29"/>
    <x v="8"/>
    <s v="44032080 - Logs, Douglas fir, nes (saw logs or veneer logs)"/>
    <x v="1"/>
    <n v="3437177"/>
    <n v="24787"/>
  </r>
  <r>
    <x v="29"/>
    <x v="8"/>
    <s v="44032080 - Logs, Douglas fir, nes (saw logs or veneer logs)"/>
    <x v="7"/>
    <n v="2899657"/>
    <n v="14036"/>
  </r>
  <r>
    <x v="29"/>
    <x v="8"/>
    <s v="44032080 - Logs, Douglas fir, nes (saw logs or veneer logs)"/>
    <x v="6"/>
    <n v="349130"/>
    <n v="1312"/>
  </r>
  <r>
    <x v="29"/>
    <x v="8"/>
    <s v="44032080 - Logs, Douglas fir, nes (saw logs or veneer logs)"/>
    <x v="2"/>
    <n v="1148771"/>
    <n v="11836"/>
  </r>
  <r>
    <x v="29"/>
    <x v="8"/>
    <s v="44032090 - Logs, coniferous (softwood), nes (saw logs or veneer logs)"/>
    <x v="0"/>
    <n v="185077"/>
    <n v="1178"/>
  </r>
  <r>
    <x v="29"/>
    <x v="8"/>
    <s v="44032090 - Logs, coniferous (softwood), nes (saw logs or veneer logs)"/>
    <x v="1"/>
    <n v="1166429"/>
    <n v="10868"/>
  </r>
  <r>
    <x v="29"/>
    <x v="8"/>
    <s v="44039930 - Logs, maple, nes (saw logs or veneer logs)"/>
    <x v="7"/>
    <n v="8838"/>
    <n v="71"/>
  </r>
  <r>
    <x v="29"/>
    <x v="8"/>
    <s v="44039930 - Logs, maple, nes (saw logs or veneer logs)"/>
    <x v="2"/>
    <n v="16981"/>
    <n v="227"/>
  </r>
  <r>
    <x v="29"/>
    <x v="8"/>
    <s v="44039990 - Logs, of non-coniferous (hardwood), other than tropical wood, not treated, nes"/>
    <x v="2"/>
    <n v="718357"/>
    <n v="7099"/>
  </r>
  <r>
    <x v="29"/>
    <x v="9"/>
    <s v="44032031 - Logs for pulping (pulpwood) balsam, fir and spruce"/>
    <x v="1"/>
    <n v="1380971"/>
    <n v="12008"/>
  </r>
  <r>
    <x v="29"/>
    <x v="9"/>
    <s v="44032031 - Logs for pulping (pulpwood) balsam, fir and spruce"/>
    <x v="7"/>
    <n v="48259"/>
    <n v="636"/>
  </r>
  <r>
    <x v="29"/>
    <x v="9"/>
    <s v="44032040 - Logs, spruce, nes (saw logs or veneer logs)"/>
    <x v="0"/>
    <n v="769631"/>
    <n v="5025"/>
  </r>
  <r>
    <x v="29"/>
    <x v="9"/>
    <s v="44032040 - Logs, spruce, nes (saw logs or veneer logs)"/>
    <x v="1"/>
    <n v="4024673"/>
    <n v="34035"/>
  </r>
  <r>
    <x v="29"/>
    <x v="9"/>
    <s v="44032040 - Logs, spruce, nes (saw logs or veneer logs)"/>
    <x v="7"/>
    <n v="578851"/>
    <n v="3954"/>
  </r>
  <r>
    <x v="29"/>
    <x v="9"/>
    <s v="44032040 - Logs, spruce, nes (saw logs or veneer logs)"/>
    <x v="2"/>
    <n v="4087"/>
    <n v="31"/>
  </r>
  <r>
    <x v="29"/>
    <x v="9"/>
    <s v="44032050 - Logs, pine, nes (saw logs or veneer logs)"/>
    <x v="1"/>
    <n v="42668"/>
    <n v="546"/>
  </r>
  <r>
    <x v="29"/>
    <x v="9"/>
    <s v="44032061 - Logs, hemlock, nes (saw logs or veneer logs)"/>
    <x v="0"/>
    <n v="820122"/>
    <n v="6533"/>
  </r>
  <r>
    <x v="29"/>
    <x v="9"/>
    <s v="44032061 - Logs, hemlock, nes (saw logs or veneer logs)"/>
    <x v="1"/>
    <n v="14570471"/>
    <n v="129093"/>
  </r>
  <r>
    <x v="29"/>
    <x v="9"/>
    <s v="44032061 - Logs, hemlock, nes (saw logs or veneer logs)"/>
    <x v="7"/>
    <n v="4538663"/>
    <n v="31170"/>
  </r>
  <r>
    <x v="29"/>
    <x v="9"/>
    <s v="44032061 - Logs, hemlock, nes (saw logs or veneer logs)"/>
    <x v="6"/>
    <n v="229490"/>
    <n v="1097"/>
  </r>
  <r>
    <x v="29"/>
    <x v="9"/>
    <s v="44032061 - Logs, hemlock, nes (saw logs or veneer logs)"/>
    <x v="2"/>
    <n v="6105"/>
    <n v="49"/>
  </r>
  <r>
    <x v="29"/>
    <x v="9"/>
    <s v="44032062 - Logs, true fir (including balsam), nes (saw logs or veneer logs)"/>
    <x v="7"/>
    <n v="98319"/>
    <n v="332"/>
  </r>
  <r>
    <x v="29"/>
    <x v="9"/>
    <s v="44032070 - Logs, cedar, nes (saw logs or veneer logs)"/>
    <x v="0"/>
    <n v="39363"/>
    <n v="86"/>
  </r>
  <r>
    <x v="29"/>
    <x v="9"/>
    <s v="44032070 - Logs, cedar, nes (saw logs or veneer logs)"/>
    <x v="7"/>
    <n v="627810"/>
    <n v="2253"/>
  </r>
  <r>
    <x v="29"/>
    <x v="9"/>
    <s v="44032070 - Logs, cedar, nes (saw logs or veneer logs)"/>
    <x v="2"/>
    <n v="8425"/>
    <n v="13"/>
  </r>
  <r>
    <x v="29"/>
    <x v="9"/>
    <s v="44032080 - Logs, Douglas fir, nes (saw logs or veneer logs)"/>
    <x v="0"/>
    <n v="5253727"/>
    <n v="41800"/>
  </r>
  <r>
    <x v="29"/>
    <x v="9"/>
    <s v="44032080 - Logs, Douglas fir, nes (saw logs or veneer logs)"/>
    <x v="1"/>
    <n v="405796"/>
    <n v="2310"/>
  </r>
  <r>
    <x v="29"/>
    <x v="9"/>
    <s v="44032080 - Logs, Douglas fir, nes (saw logs or veneer logs)"/>
    <x v="7"/>
    <n v="2399852"/>
    <n v="17160"/>
  </r>
  <r>
    <x v="29"/>
    <x v="9"/>
    <s v="44032080 - Logs, Douglas fir, nes (saw logs or veneer logs)"/>
    <x v="2"/>
    <n v="2587232"/>
    <n v="21882"/>
  </r>
  <r>
    <x v="29"/>
    <x v="9"/>
    <s v="44032090 - Logs, coniferous (softwood), nes (saw logs or veneer logs)"/>
    <x v="1"/>
    <n v="1472309"/>
    <n v="11008"/>
  </r>
  <r>
    <x v="29"/>
    <x v="9"/>
    <s v="44032090 - Logs, coniferous (softwood), nes (saw logs or veneer logs)"/>
    <x v="7"/>
    <n v="649778"/>
    <n v="5322"/>
  </r>
  <r>
    <x v="29"/>
    <x v="9"/>
    <s v="44039919 - Logs for pulping (pulpwood) non coniferous (hardwood), nes"/>
    <x v="7"/>
    <n v="28210"/>
    <n v="172"/>
  </r>
  <r>
    <x v="29"/>
    <x v="9"/>
    <s v="44039930 - Logs, maple, nes (saw logs or veneer logs)"/>
    <x v="1"/>
    <n v="10988"/>
    <n v="10"/>
  </r>
  <r>
    <x v="29"/>
    <x v="9"/>
    <s v="44039930 - Logs, maple, nes (saw logs or veneer logs)"/>
    <x v="7"/>
    <n v="7125"/>
    <n v="57"/>
  </r>
  <r>
    <x v="29"/>
    <x v="9"/>
    <s v="44039930 - Logs, maple, nes (saw logs or veneer logs)"/>
    <x v="2"/>
    <n v="21121"/>
    <n v="285"/>
  </r>
  <r>
    <x v="29"/>
    <x v="9"/>
    <s v="44039990 - Logs, of non-coniferous (hardwood), other than tropical wood, not treated, nes"/>
    <x v="2"/>
    <n v="779316"/>
    <n v="7556"/>
  </r>
  <r>
    <x v="29"/>
    <x v="10"/>
    <s v="44032040 - Logs, spruce, nes (saw logs or veneer logs)"/>
    <x v="0"/>
    <n v="123353"/>
    <n v="706"/>
  </r>
  <r>
    <x v="29"/>
    <x v="10"/>
    <s v="44032040 - Logs, spruce, nes (saw logs or veneer logs)"/>
    <x v="1"/>
    <n v="3843202"/>
    <n v="24380"/>
  </r>
  <r>
    <x v="29"/>
    <x v="10"/>
    <s v="44032040 - Logs, spruce, nes (saw logs or veneer logs)"/>
    <x v="7"/>
    <n v="2989953"/>
    <n v="12970"/>
  </r>
  <r>
    <x v="29"/>
    <x v="10"/>
    <s v="44032040 - Logs, spruce, nes (saw logs or veneer logs)"/>
    <x v="6"/>
    <n v="168266"/>
    <n v="554"/>
  </r>
  <r>
    <x v="29"/>
    <x v="10"/>
    <s v="44032050 - Logs, pine, nes (saw logs or veneer logs)"/>
    <x v="1"/>
    <n v="935333"/>
    <n v="9247"/>
  </r>
  <r>
    <x v="29"/>
    <x v="10"/>
    <s v="44032050 - Logs, pine, nes (saw logs or veneer logs)"/>
    <x v="2"/>
    <n v="15145"/>
    <n v="28"/>
  </r>
  <r>
    <x v="29"/>
    <x v="10"/>
    <s v="44032061 - Logs, hemlock, nes (saw logs or veneer logs)"/>
    <x v="0"/>
    <n v="435879"/>
    <n v="2823"/>
  </r>
  <r>
    <x v="29"/>
    <x v="10"/>
    <s v="44032061 - Logs, hemlock, nes (saw logs or veneer logs)"/>
    <x v="1"/>
    <n v="33935743"/>
    <n v="236367"/>
  </r>
  <r>
    <x v="29"/>
    <x v="10"/>
    <s v="44032061 - Logs, hemlock, nes (saw logs or veneer logs)"/>
    <x v="7"/>
    <n v="2557537"/>
    <n v="16343"/>
  </r>
  <r>
    <x v="29"/>
    <x v="10"/>
    <s v="44032061 - Logs, hemlock, nes (saw logs or veneer logs)"/>
    <x v="6"/>
    <n v="197990"/>
    <n v="1193"/>
  </r>
  <r>
    <x v="29"/>
    <x v="10"/>
    <s v="44032062 - Logs, true fir (including balsam), nes (saw logs or veneer logs)"/>
    <x v="1"/>
    <n v="681050"/>
    <n v="6804"/>
  </r>
  <r>
    <x v="29"/>
    <x v="10"/>
    <s v="44032070 - Logs, cedar, nes (saw logs or veneer logs)"/>
    <x v="1"/>
    <n v="31900"/>
    <n v="42"/>
  </r>
  <r>
    <x v="29"/>
    <x v="10"/>
    <s v="44032070 - Logs, cedar, nes (saw logs or veneer logs)"/>
    <x v="23"/>
    <n v="335234"/>
    <n v="559"/>
  </r>
  <r>
    <x v="29"/>
    <x v="10"/>
    <s v="44032070 - Logs, cedar, nes (saw logs or veneer logs)"/>
    <x v="30"/>
    <n v="120000"/>
    <n v="268"/>
  </r>
  <r>
    <x v="29"/>
    <x v="10"/>
    <s v="44032070 - Logs, cedar, nes (saw logs or veneer logs)"/>
    <x v="2"/>
    <n v="178874"/>
    <n v="1196"/>
  </r>
  <r>
    <x v="29"/>
    <x v="10"/>
    <s v="44032080 - Logs, Douglas fir, nes (saw logs or veneer logs)"/>
    <x v="0"/>
    <n v="10182675"/>
    <n v="60779"/>
  </r>
  <r>
    <x v="29"/>
    <x v="10"/>
    <s v="44032080 - Logs, Douglas fir, nes (saw logs or veneer logs)"/>
    <x v="1"/>
    <n v="4008333"/>
    <n v="27601"/>
  </r>
  <r>
    <x v="29"/>
    <x v="10"/>
    <s v="44032080 - Logs, Douglas fir, nes (saw logs or veneer logs)"/>
    <x v="7"/>
    <n v="143310"/>
    <n v="685"/>
  </r>
  <r>
    <x v="29"/>
    <x v="10"/>
    <s v="44032080 - Logs, Douglas fir, nes (saw logs or veneer logs)"/>
    <x v="2"/>
    <n v="1132637"/>
    <n v="7957"/>
  </r>
  <r>
    <x v="29"/>
    <x v="10"/>
    <s v="44032090 - Logs, coniferous (softwood), nes (saw logs or veneer logs)"/>
    <x v="0"/>
    <n v="1925000"/>
    <n v="8556"/>
  </r>
  <r>
    <x v="29"/>
    <x v="10"/>
    <s v="44032090 - Logs, coniferous (softwood), nes (saw logs or veneer logs)"/>
    <x v="1"/>
    <n v="718110"/>
    <n v="6151"/>
  </r>
  <r>
    <x v="29"/>
    <x v="10"/>
    <s v="44032090 - Logs, coniferous (softwood), nes (saw logs or veneer logs)"/>
    <x v="7"/>
    <n v="79110"/>
    <n v="725"/>
  </r>
  <r>
    <x v="29"/>
    <x v="10"/>
    <s v="44039930 - Logs, maple, nes (saw logs or veneer logs)"/>
    <x v="7"/>
    <n v="5963"/>
    <n v="42"/>
  </r>
  <r>
    <x v="29"/>
    <x v="10"/>
    <s v="44039940 - Logs, poplar, aspen and cottonwood, nes (saw logs or veneer logs)"/>
    <x v="1"/>
    <n v="10725"/>
    <n v="120"/>
  </r>
  <r>
    <x v="29"/>
    <x v="10"/>
    <s v="44039990 - Logs, of non-coniferous (hardwood), other than tropical wood, not treated, nes"/>
    <x v="1"/>
    <n v="120256"/>
    <n v="1501"/>
  </r>
  <r>
    <x v="29"/>
    <x v="10"/>
    <s v="44039990 - Logs, of non-coniferous (hardwood), other than tropical wood, not treated, nes"/>
    <x v="2"/>
    <n v="410701"/>
    <n v="39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35" firstHeaderRow="1" firstDataRow="2" firstDataCol="1" rowPageCount="1" colPageCount="1"/>
  <pivotFields count="6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Page" multipleItemSelectionAllowed="1" showAll="0">
      <items count="57">
        <item x="12"/>
        <item x="8"/>
        <item x="13"/>
        <item x="41"/>
        <item x="37"/>
        <item x="50"/>
        <item x="55"/>
        <item x="25"/>
        <item x="35"/>
        <item x="52"/>
        <item x="34"/>
        <item x="18"/>
        <item x="21"/>
        <item x="31"/>
        <item x="14"/>
        <item x="17"/>
        <item x="51"/>
        <item x="15"/>
        <item x="36"/>
        <item x="9"/>
        <item x="26"/>
        <item x="29"/>
        <item x="19"/>
        <item x="20"/>
        <item x="0"/>
        <item x="39"/>
        <item x="43"/>
        <item x="40"/>
        <item x="48"/>
        <item x="54"/>
        <item x="53"/>
        <item x="1"/>
        <item x="33"/>
        <item x="32"/>
        <item x="24"/>
        <item x="5"/>
        <item x="10"/>
        <item x="4"/>
        <item x="44"/>
        <item x="23"/>
        <item x="45"/>
        <item x="49"/>
        <item x="22"/>
        <item x="46"/>
        <item x="7"/>
        <item x="30"/>
        <item x="47"/>
        <item x="38"/>
        <item x="16"/>
        <item x="6"/>
        <item x="28"/>
        <item x="11"/>
        <item x="27"/>
        <item x="3"/>
        <item x="2"/>
        <item x="42"/>
        <item t="default"/>
      </items>
    </pivotField>
    <pivotField dataField="1"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hier="-1"/>
  </pageFields>
  <dataFields count="1">
    <dataField name="Sum of Value - Cdn $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opLeftCell="E66" workbookViewId="0">
      <selection activeCell="J83" sqref="J83"/>
    </sheetView>
  </sheetViews>
  <sheetFormatPr defaultRowHeight="15" x14ac:dyDescent="0.25"/>
  <cols>
    <col min="1" max="1" width="19.42578125" bestFit="1" customWidth="1"/>
    <col min="2" max="2" width="16.5703125" bestFit="1" customWidth="1"/>
    <col min="3" max="5" width="12.140625" bestFit="1" customWidth="1"/>
    <col min="6" max="6" width="12" bestFit="1" customWidth="1"/>
    <col min="7" max="13" width="12.140625" bestFit="1" customWidth="1"/>
    <col min="14" max="14" width="12.28515625" bestFit="1" customWidth="1"/>
    <col min="15" max="15" width="20.140625" bestFit="1" customWidth="1"/>
    <col min="16" max="16" width="19.42578125" bestFit="1" customWidth="1"/>
    <col min="17" max="17" width="19.85546875" bestFit="1" customWidth="1"/>
    <col min="18" max="18" width="19.42578125" bestFit="1" customWidth="1"/>
    <col min="19" max="19" width="19.85546875" bestFit="1" customWidth="1"/>
    <col min="20" max="20" width="19.42578125" bestFit="1" customWidth="1"/>
    <col min="21" max="21" width="19.85546875" bestFit="1" customWidth="1"/>
    <col min="22" max="22" width="19.42578125" bestFit="1" customWidth="1"/>
    <col min="23" max="23" width="19.85546875" bestFit="1" customWidth="1"/>
    <col min="24" max="24" width="19.42578125" bestFit="1" customWidth="1"/>
    <col min="25" max="25" width="19.85546875" bestFit="1" customWidth="1"/>
    <col min="26" max="26" width="19.42578125" bestFit="1" customWidth="1"/>
    <col min="27" max="27" width="19.85546875" bestFit="1" customWidth="1"/>
    <col min="28" max="28" width="19.42578125" bestFit="1" customWidth="1"/>
    <col min="29" max="29" width="19.85546875" bestFit="1" customWidth="1"/>
    <col min="30" max="30" width="19.42578125" bestFit="1" customWidth="1"/>
    <col min="31" max="31" width="19.85546875" bestFit="1" customWidth="1"/>
    <col min="32" max="32" width="19.42578125" bestFit="1" customWidth="1"/>
    <col min="33" max="33" width="19.85546875" bestFit="1" customWidth="1"/>
    <col min="34" max="34" width="19.42578125" bestFit="1" customWidth="1"/>
    <col min="35" max="35" width="19.85546875" bestFit="1" customWidth="1"/>
    <col min="36" max="36" width="19.42578125" bestFit="1" customWidth="1"/>
    <col min="37" max="37" width="19.85546875" bestFit="1" customWidth="1"/>
    <col min="38" max="38" width="19.42578125" bestFit="1" customWidth="1"/>
    <col min="39" max="39" width="19.85546875" bestFit="1" customWidth="1"/>
    <col min="40" max="40" width="19.42578125" bestFit="1" customWidth="1"/>
    <col min="41" max="41" width="19.85546875" bestFit="1" customWidth="1"/>
    <col min="42" max="42" width="19.42578125" bestFit="1" customWidth="1"/>
    <col min="43" max="43" width="19.85546875" bestFit="1" customWidth="1"/>
    <col min="44" max="44" width="19.42578125" bestFit="1" customWidth="1"/>
    <col min="45" max="45" width="19.85546875" bestFit="1" customWidth="1"/>
    <col min="46" max="46" width="19.42578125" bestFit="1" customWidth="1"/>
    <col min="47" max="47" width="19.85546875" bestFit="1" customWidth="1"/>
    <col min="48" max="48" width="19.42578125" bestFit="1" customWidth="1"/>
    <col min="49" max="49" width="19.85546875" bestFit="1" customWidth="1"/>
    <col min="50" max="50" width="19.42578125" bestFit="1" customWidth="1"/>
    <col min="51" max="51" width="19.85546875" bestFit="1" customWidth="1"/>
    <col min="52" max="52" width="19.42578125" bestFit="1" customWidth="1"/>
    <col min="53" max="53" width="19.85546875" bestFit="1" customWidth="1"/>
    <col min="54" max="54" width="19.42578125" bestFit="1" customWidth="1"/>
    <col min="55" max="55" width="19.85546875" bestFit="1" customWidth="1"/>
    <col min="56" max="56" width="19.42578125" bestFit="1" customWidth="1"/>
    <col min="57" max="57" width="19.85546875" bestFit="1" customWidth="1"/>
    <col min="58" max="58" width="19.42578125" bestFit="1" customWidth="1"/>
    <col min="59" max="59" width="19.85546875" bestFit="1" customWidth="1"/>
    <col min="60" max="60" width="19.42578125" bestFit="1" customWidth="1"/>
    <col min="61" max="61" width="19.85546875" bestFit="1" customWidth="1"/>
    <col min="62" max="62" width="19.42578125" bestFit="1" customWidth="1"/>
    <col min="63" max="63" width="19.85546875" bestFit="1" customWidth="1"/>
    <col min="64" max="64" width="19.42578125" bestFit="1" customWidth="1"/>
    <col min="65" max="65" width="19.85546875" bestFit="1" customWidth="1"/>
    <col min="66" max="66" width="19.42578125" bestFit="1" customWidth="1"/>
    <col min="67" max="67" width="19.85546875" bestFit="1" customWidth="1"/>
    <col min="68" max="68" width="19.42578125" bestFit="1" customWidth="1"/>
    <col min="69" max="69" width="19.85546875" bestFit="1" customWidth="1"/>
    <col min="70" max="70" width="19.42578125" bestFit="1" customWidth="1"/>
    <col min="71" max="71" width="19.85546875" bestFit="1" customWidth="1"/>
    <col min="72" max="72" width="19.42578125" bestFit="1" customWidth="1"/>
    <col min="73" max="73" width="19.85546875" bestFit="1" customWidth="1"/>
    <col min="74" max="74" width="19.42578125" bestFit="1" customWidth="1"/>
    <col min="75" max="75" width="19.85546875" bestFit="1" customWidth="1"/>
    <col min="76" max="76" width="19.42578125" bestFit="1" customWidth="1"/>
    <col min="77" max="77" width="19.85546875" bestFit="1" customWidth="1"/>
    <col min="78" max="78" width="19.42578125" bestFit="1" customWidth="1"/>
    <col min="79" max="79" width="19.85546875" bestFit="1" customWidth="1"/>
    <col min="80" max="80" width="19.42578125" bestFit="1" customWidth="1"/>
    <col min="81" max="81" width="19.85546875" bestFit="1" customWidth="1"/>
    <col min="82" max="82" width="19.42578125" bestFit="1" customWidth="1"/>
    <col min="83" max="83" width="19.85546875" bestFit="1" customWidth="1"/>
    <col min="84" max="84" width="19.42578125" bestFit="1" customWidth="1"/>
    <col min="85" max="85" width="19.85546875" bestFit="1" customWidth="1"/>
    <col min="86" max="86" width="19.42578125" bestFit="1" customWidth="1"/>
    <col min="87" max="87" width="19.85546875" bestFit="1" customWidth="1"/>
    <col min="88" max="88" width="19.42578125" bestFit="1" customWidth="1"/>
    <col min="89" max="89" width="19.85546875" bestFit="1" customWidth="1"/>
    <col min="90" max="90" width="19.42578125" bestFit="1" customWidth="1"/>
    <col min="91" max="91" width="19.85546875" bestFit="1" customWidth="1"/>
    <col min="92" max="92" width="19.42578125" bestFit="1" customWidth="1"/>
    <col min="93" max="93" width="19.85546875" bestFit="1" customWidth="1"/>
    <col min="94" max="94" width="19.42578125" bestFit="1" customWidth="1"/>
    <col min="95" max="95" width="19.85546875" bestFit="1" customWidth="1"/>
    <col min="96" max="96" width="19.42578125" bestFit="1" customWidth="1"/>
    <col min="97" max="97" width="19.85546875" bestFit="1" customWidth="1"/>
    <col min="98" max="98" width="19.42578125" bestFit="1" customWidth="1"/>
    <col min="99" max="99" width="19.85546875" bestFit="1" customWidth="1"/>
    <col min="100" max="100" width="19.42578125" bestFit="1" customWidth="1"/>
    <col min="101" max="101" width="19.85546875" bestFit="1" customWidth="1"/>
    <col min="102" max="102" width="19.42578125" bestFit="1" customWidth="1"/>
    <col min="103" max="103" width="19.85546875" bestFit="1" customWidth="1"/>
    <col min="104" max="104" width="19.42578125" bestFit="1" customWidth="1"/>
    <col min="105" max="105" width="19.85546875" bestFit="1" customWidth="1"/>
    <col min="106" max="106" width="20.140625" bestFit="1" customWidth="1"/>
    <col min="107" max="107" width="19.85546875" bestFit="1" customWidth="1"/>
    <col min="108" max="108" width="19.42578125" bestFit="1" customWidth="1"/>
    <col min="109" max="109" width="19.85546875" bestFit="1" customWidth="1"/>
    <col min="110" max="110" width="19.42578125" bestFit="1" customWidth="1"/>
    <col min="111" max="111" width="19.85546875" bestFit="1" customWidth="1"/>
    <col min="112" max="112" width="19.42578125" bestFit="1" customWidth="1"/>
    <col min="113" max="113" width="19.85546875" bestFit="1" customWidth="1"/>
    <col min="114" max="114" width="24.42578125" bestFit="1" customWidth="1"/>
    <col min="115" max="115" width="24.85546875" bestFit="1" customWidth="1"/>
  </cols>
  <sheetData>
    <row r="1" spans="1:14" x14ac:dyDescent="0.25">
      <c r="A1" s="3" t="s">
        <v>4</v>
      </c>
      <c r="B1" t="s">
        <v>101</v>
      </c>
    </row>
    <row r="3" spans="1:14" x14ac:dyDescent="0.25">
      <c r="A3" s="3" t="s">
        <v>99</v>
      </c>
      <c r="B3" s="3" t="s">
        <v>100</v>
      </c>
    </row>
    <row r="4" spans="1:14" x14ac:dyDescent="0.25">
      <c r="A4" s="3" t="s">
        <v>97</v>
      </c>
      <c r="B4" t="s">
        <v>7</v>
      </c>
      <c r="C4" t="s">
        <v>27</v>
      </c>
      <c r="D4" t="s">
        <v>33</v>
      </c>
      <c r="E4" t="s">
        <v>37</v>
      </c>
      <c r="F4" t="s">
        <v>42</v>
      </c>
      <c r="G4" t="s">
        <v>43</v>
      </c>
      <c r="H4" t="s">
        <v>46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98</v>
      </c>
    </row>
    <row r="5" spans="1:14" x14ac:dyDescent="0.25">
      <c r="A5" s="4">
        <v>1988</v>
      </c>
      <c r="B5" s="2">
        <v>47323640</v>
      </c>
      <c r="C5" s="2">
        <v>18887698</v>
      </c>
      <c r="D5" s="2">
        <v>43752642</v>
      </c>
      <c r="E5" s="2">
        <v>43390734</v>
      </c>
      <c r="F5" s="2">
        <v>6084849</v>
      </c>
      <c r="G5" s="2">
        <v>29789582</v>
      </c>
      <c r="H5" s="2">
        <v>7649591</v>
      </c>
      <c r="I5" s="2">
        <v>21401610</v>
      </c>
      <c r="J5" s="2">
        <v>10282422</v>
      </c>
      <c r="K5" s="2">
        <v>22810776</v>
      </c>
      <c r="L5" s="2">
        <v>20654253</v>
      </c>
      <c r="M5" s="2">
        <v>22904537</v>
      </c>
      <c r="N5" s="2">
        <v>294932334</v>
      </c>
    </row>
    <row r="6" spans="1:14" x14ac:dyDescent="0.25">
      <c r="A6" s="4">
        <v>1989</v>
      </c>
      <c r="B6" s="2">
        <v>17251778</v>
      </c>
      <c r="C6" s="2">
        <v>24182681</v>
      </c>
      <c r="D6" s="2">
        <v>27246024</v>
      </c>
      <c r="E6" s="2">
        <v>13616232</v>
      </c>
      <c r="F6" s="2">
        <v>9889289</v>
      </c>
      <c r="G6" s="2">
        <v>6826054</v>
      </c>
      <c r="H6" s="2">
        <v>21077965</v>
      </c>
      <c r="I6" s="2">
        <v>14879971</v>
      </c>
      <c r="J6" s="2">
        <v>11823005</v>
      </c>
      <c r="K6" s="2">
        <v>10289172</v>
      </c>
      <c r="L6" s="2">
        <v>15787611</v>
      </c>
      <c r="M6" s="2">
        <v>10538536</v>
      </c>
      <c r="N6" s="2">
        <v>183408318</v>
      </c>
    </row>
    <row r="7" spans="1:14" x14ac:dyDescent="0.25">
      <c r="A7" s="4">
        <v>1990</v>
      </c>
      <c r="B7" s="2">
        <v>15513712</v>
      </c>
      <c r="C7" s="2">
        <v>5651968</v>
      </c>
      <c r="D7" s="2">
        <v>20960746</v>
      </c>
      <c r="E7" s="2">
        <v>7785067</v>
      </c>
      <c r="F7" s="2">
        <v>10027070</v>
      </c>
      <c r="G7" s="2">
        <v>3935173</v>
      </c>
      <c r="H7" s="2">
        <v>6775992</v>
      </c>
      <c r="I7" s="2">
        <v>1799496</v>
      </c>
      <c r="J7" s="2">
        <v>11886147</v>
      </c>
      <c r="K7" s="2">
        <v>6932949</v>
      </c>
      <c r="L7" s="2">
        <v>3145397</v>
      </c>
      <c r="M7" s="2">
        <v>1232477</v>
      </c>
      <c r="N7" s="2">
        <v>95646194</v>
      </c>
    </row>
    <row r="8" spans="1:14" x14ac:dyDescent="0.25">
      <c r="A8" s="4">
        <v>1991</v>
      </c>
      <c r="B8" s="2">
        <v>8927795</v>
      </c>
      <c r="C8" s="2">
        <v>8747637</v>
      </c>
      <c r="D8" s="2">
        <v>2357534</v>
      </c>
      <c r="E8" s="2">
        <v>5793066</v>
      </c>
      <c r="F8" s="2">
        <v>5754367</v>
      </c>
      <c r="G8" s="2">
        <v>4078542</v>
      </c>
      <c r="H8" s="2">
        <v>4617275</v>
      </c>
      <c r="I8" s="2">
        <v>4038364</v>
      </c>
      <c r="J8" s="2">
        <v>6405319</v>
      </c>
      <c r="K8" s="2">
        <v>9149350</v>
      </c>
      <c r="L8" s="2">
        <v>6464424</v>
      </c>
      <c r="M8" s="2">
        <v>15989867</v>
      </c>
      <c r="N8" s="2">
        <v>82323540</v>
      </c>
    </row>
    <row r="9" spans="1:14" x14ac:dyDescent="0.25">
      <c r="A9" s="4">
        <v>1992</v>
      </c>
      <c r="B9" s="2">
        <v>16117888</v>
      </c>
      <c r="C9" s="2">
        <v>22679455</v>
      </c>
      <c r="D9" s="2">
        <v>12868261</v>
      </c>
      <c r="E9" s="2">
        <v>7411692</v>
      </c>
      <c r="F9" s="2">
        <v>11246830</v>
      </c>
      <c r="G9" s="2">
        <v>11196142</v>
      </c>
      <c r="H9" s="2">
        <v>6491571</v>
      </c>
      <c r="I9" s="2">
        <v>20897876</v>
      </c>
      <c r="J9" s="2">
        <v>8932594</v>
      </c>
      <c r="K9" s="2">
        <v>7999232</v>
      </c>
      <c r="L9" s="2">
        <v>20385531</v>
      </c>
      <c r="M9" s="2">
        <v>6510844</v>
      </c>
      <c r="N9" s="2">
        <v>152737916</v>
      </c>
    </row>
    <row r="10" spans="1:14" x14ac:dyDescent="0.25">
      <c r="A10" s="4">
        <v>1993</v>
      </c>
      <c r="B10" s="2">
        <v>17461600</v>
      </c>
      <c r="C10" s="2">
        <v>20676208</v>
      </c>
      <c r="D10" s="2">
        <v>18720707</v>
      </c>
      <c r="E10" s="2">
        <v>14310950</v>
      </c>
      <c r="F10" s="2">
        <v>6786586</v>
      </c>
      <c r="G10" s="2">
        <v>20591069</v>
      </c>
      <c r="H10" s="2">
        <v>16327196</v>
      </c>
      <c r="I10" s="2">
        <v>9676707</v>
      </c>
      <c r="J10" s="2">
        <v>9941622</v>
      </c>
      <c r="K10" s="2">
        <v>13050634</v>
      </c>
      <c r="L10" s="2">
        <v>7522860</v>
      </c>
      <c r="M10" s="2">
        <v>12525229</v>
      </c>
      <c r="N10" s="2">
        <v>167591368</v>
      </c>
    </row>
    <row r="11" spans="1:14" x14ac:dyDescent="0.25">
      <c r="A11" s="4">
        <v>1994</v>
      </c>
      <c r="B11" s="2">
        <v>18033478</v>
      </c>
      <c r="C11" s="2">
        <v>18319321</v>
      </c>
      <c r="D11" s="2">
        <v>10833109</v>
      </c>
      <c r="E11" s="2">
        <v>10169993</v>
      </c>
      <c r="F11" s="2">
        <v>596538</v>
      </c>
      <c r="G11" s="2">
        <v>3946671</v>
      </c>
      <c r="H11" s="2">
        <v>3489029</v>
      </c>
      <c r="I11" s="2">
        <v>7035696</v>
      </c>
      <c r="J11" s="2">
        <v>4358862</v>
      </c>
      <c r="K11" s="2">
        <v>3331150</v>
      </c>
      <c r="L11" s="2">
        <v>21905388</v>
      </c>
      <c r="M11" s="2">
        <v>8784110</v>
      </c>
      <c r="N11" s="2">
        <v>110803345</v>
      </c>
    </row>
    <row r="12" spans="1:14" x14ac:dyDescent="0.25">
      <c r="A12" s="4">
        <v>1995</v>
      </c>
      <c r="B12" s="2">
        <v>11906777</v>
      </c>
      <c r="C12" s="2">
        <v>8264823</v>
      </c>
      <c r="D12" s="2">
        <v>5694247</v>
      </c>
      <c r="E12" s="2">
        <v>7211990</v>
      </c>
      <c r="F12" s="2">
        <v>8202706</v>
      </c>
      <c r="G12" s="2">
        <v>2709399</v>
      </c>
      <c r="H12" s="2">
        <v>4201462</v>
      </c>
      <c r="I12" s="2">
        <v>3689395</v>
      </c>
      <c r="J12" s="2">
        <v>14534976</v>
      </c>
      <c r="K12" s="2">
        <v>7450385</v>
      </c>
      <c r="L12" s="2">
        <v>9607324</v>
      </c>
      <c r="M12" s="2">
        <v>5359170</v>
      </c>
      <c r="N12" s="2">
        <v>88832654</v>
      </c>
    </row>
    <row r="13" spans="1:14" x14ac:dyDescent="0.25">
      <c r="A13" s="4">
        <v>1996</v>
      </c>
      <c r="B13" s="2">
        <v>8780377</v>
      </c>
      <c r="C13" s="2">
        <v>6333449</v>
      </c>
      <c r="D13" s="2">
        <v>8704816</v>
      </c>
      <c r="E13" s="2">
        <v>2706279</v>
      </c>
      <c r="F13" s="2">
        <v>11721879</v>
      </c>
      <c r="G13" s="2">
        <v>2363763</v>
      </c>
      <c r="H13" s="2">
        <v>3023843</v>
      </c>
      <c r="I13" s="2">
        <v>4028432</v>
      </c>
      <c r="J13" s="2">
        <v>3048885</v>
      </c>
      <c r="K13" s="2">
        <v>3685143</v>
      </c>
      <c r="L13" s="2">
        <v>3940759</v>
      </c>
      <c r="M13" s="2">
        <v>2164347</v>
      </c>
      <c r="N13" s="2">
        <v>60501972</v>
      </c>
    </row>
    <row r="14" spans="1:14" x14ac:dyDescent="0.25">
      <c r="A14" s="4">
        <v>1997</v>
      </c>
      <c r="B14" s="2">
        <v>926778</v>
      </c>
      <c r="C14" s="2">
        <v>7004185</v>
      </c>
      <c r="D14" s="2">
        <v>5497457</v>
      </c>
      <c r="E14" s="2">
        <v>3370125</v>
      </c>
      <c r="F14" s="2">
        <v>3105455</v>
      </c>
      <c r="G14" s="2">
        <v>2631947</v>
      </c>
      <c r="H14" s="2">
        <v>3621656</v>
      </c>
      <c r="I14" s="2">
        <v>655191</v>
      </c>
      <c r="J14" s="2">
        <v>1610070</v>
      </c>
      <c r="K14" s="2">
        <v>4888994</v>
      </c>
      <c r="L14" s="2">
        <v>3682177</v>
      </c>
      <c r="M14" s="2">
        <v>1194676</v>
      </c>
      <c r="N14" s="2">
        <v>38188711</v>
      </c>
    </row>
    <row r="15" spans="1:14" x14ac:dyDescent="0.25">
      <c r="A15" s="4">
        <v>1998</v>
      </c>
      <c r="B15" s="2">
        <v>8278736</v>
      </c>
      <c r="C15" s="2">
        <v>12157249</v>
      </c>
      <c r="D15" s="2">
        <v>6664965</v>
      </c>
      <c r="E15" s="2">
        <v>7758765</v>
      </c>
      <c r="F15" s="2">
        <v>17006119</v>
      </c>
      <c r="G15" s="2">
        <v>6379520</v>
      </c>
      <c r="H15" s="2">
        <v>16795164</v>
      </c>
      <c r="I15" s="2">
        <v>11866266</v>
      </c>
      <c r="J15" s="2">
        <v>11008528</v>
      </c>
      <c r="K15" s="2">
        <v>6736971</v>
      </c>
      <c r="L15" s="2">
        <v>13372202</v>
      </c>
      <c r="M15" s="2">
        <v>10319411</v>
      </c>
      <c r="N15" s="2">
        <v>128343896</v>
      </c>
    </row>
    <row r="16" spans="1:14" x14ac:dyDescent="0.25">
      <c r="A16" s="4">
        <v>1999</v>
      </c>
      <c r="B16" s="2">
        <v>19731504</v>
      </c>
      <c r="C16" s="2">
        <v>31677655</v>
      </c>
      <c r="D16" s="2">
        <v>16780757</v>
      </c>
      <c r="E16" s="2">
        <v>16374647</v>
      </c>
      <c r="F16" s="2">
        <v>16209893</v>
      </c>
      <c r="G16" s="2">
        <v>14421456</v>
      </c>
      <c r="H16" s="2">
        <v>12613977</v>
      </c>
      <c r="I16" s="2">
        <v>20000120</v>
      </c>
      <c r="J16" s="2">
        <v>27766669</v>
      </c>
      <c r="K16" s="2">
        <v>18110420</v>
      </c>
      <c r="L16" s="2">
        <v>31345167</v>
      </c>
      <c r="M16" s="2">
        <v>26879268</v>
      </c>
      <c r="N16" s="2">
        <v>251911533</v>
      </c>
    </row>
    <row r="17" spans="1:14" x14ac:dyDescent="0.25">
      <c r="A17" s="4">
        <v>2000</v>
      </c>
      <c r="B17" s="2">
        <v>38299557</v>
      </c>
      <c r="C17" s="2">
        <v>37726152</v>
      </c>
      <c r="D17" s="2">
        <v>24835979</v>
      </c>
      <c r="E17" s="2">
        <v>12172376</v>
      </c>
      <c r="F17" s="2">
        <v>31279882</v>
      </c>
      <c r="G17" s="2">
        <v>32454324</v>
      </c>
      <c r="H17" s="2">
        <v>34163226</v>
      </c>
      <c r="I17" s="2">
        <v>30235047</v>
      </c>
      <c r="J17" s="2">
        <v>27258702</v>
      </c>
      <c r="K17" s="2">
        <v>20734735</v>
      </c>
      <c r="L17" s="2">
        <v>20373778</v>
      </c>
      <c r="M17" s="2">
        <v>29829414</v>
      </c>
      <c r="N17" s="2">
        <v>339363172</v>
      </c>
    </row>
    <row r="18" spans="1:14" x14ac:dyDescent="0.25">
      <c r="A18" s="4">
        <v>2001</v>
      </c>
      <c r="B18" s="2">
        <v>26327605</v>
      </c>
      <c r="C18" s="2">
        <v>16620190</v>
      </c>
      <c r="D18" s="2">
        <v>26480840</v>
      </c>
      <c r="E18" s="2">
        <v>27963869</v>
      </c>
      <c r="F18" s="2">
        <v>19120730</v>
      </c>
      <c r="G18" s="2">
        <v>23390159</v>
      </c>
      <c r="H18" s="2">
        <v>48247646</v>
      </c>
      <c r="I18" s="2">
        <v>42403471</v>
      </c>
      <c r="J18" s="2">
        <v>38437548</v>
      </c>
      <c r="K18" s="2">
        <v>30658735</v>
      </c>
      <c r="L18" s="2">
        <v>35843592</v>
      </c>
      <c r="M18" s="2">
        <v>34879602</v>
      </c>
      <c r="N18" s="2">
        <v>370373987</v>
      </c>
    </row>
    <row r="19" spans="1:14" x14ac:dyDescent="0.25">
      <c r="A19" s="4">
        <v>2002</v>
      </c>
      <c r="B19" s="2">
        <v>41333224</v>
      </c>
      <c r="C19" s="2">
        <v>39382890</v>
      </c>
      <c r="D19" s="2">
        <v>43500179</v>
      </c>
      <c r="E19" s="2">
        <v>35437554</v>
      </c>
      <c r="F19" s="2">
        <v>42956613</v>
      </c>
      <c r="G19" s="2">
        <v>43198244</v>
      </c>
      <c r="H19" s="2">
        <v>51451930</v>
      </c>
      <c r="I19" s="2">
        <v>46714873</v>
      </c>
      <c r="J19" s="2">
        <v>60204263</v>
      </c>
      <c r="K19" s="2">
        <v>35890898</v>
      </c>
      <c r="L19" s="2">
        <v>31448042</v>
      </c>
      <c r="M19" s="2">
        <v>43611323</v>
      </c>
      <c r="N19" s="2">
        <v>515130033</v>
      </c>
    </row>
    <row r="20" spans="1:14" x14ac:dyDescent="0.25">
      <c r="A20" s="4">
        <v>2003</v>
      </c>
      <c r="B20" s="2">
        <v>49302433</v>
      </c>
      <c r="C20" s="2">
        <v>41959423</v>
      </c>
      <c r="D20" s="2">
        <v>38218361</v>
      </c>
      <c r="E20" s="2">
        <v>32014905</v>
      </c>
      <c r="F20" s="2">
        <v>40546365</v>
      </c>
      <c r="G20" s="2">
        <v>32609384</v>
      </c>
      <c r="H20" s="2">
        <v>45210726</v>
      </c>
      <c r="I20" s="2">
        <v>36895764</v>
      </c>
      <c r="J20" s="2">
        <v>46084321</v>
      </c>
      <c r="K20" s="2">
        <v>30726387</v>
      </c>
      <c r="L20" s="2">
        <v>30304918</v>
      </c>
      <c r="M20" s="2">
        <v>35133067</v>
      </c>
      <c r="N20" s="2">
        <v>459006054</v>
      </c>
    </row>
    <row r="21" spans="1:14" x14ac:dyDescent="0.25">
      <c r="A21" s="4">
        <v>2004</v>
      </c>
      <c r="B21" s="2">
        <v>27370345</v>
      </c>
      <c r="C21" s="2">
        <v>16196241</v>
      </c>
      <c r="D21" s="2">
        <v>24432186</v>
      </c>
      <c r="E21" s="2">
        <v>28814459</v>
      </c>
      <c r="F21" s="2">
        <v>34162593</v>
      </c>
      <c r="G21" s="2">
        <v>65716840</v>
      </c>
      <c r="H21" s="2">
        <v>36058377</v>
      </c>
      <c r="I21" s="2">
        <v>43501511</v>
      </c>
      <c r="J21" s="2">
        <v>45392267</v>
      </c>
      <c r="K21" s="2">
        <v>29261170</v>
      </c>
      <c r="L21" s="2">
        <v>41498592</v>
      </c>
      <c r="M21" s="2">
        <v>32686247</v>
      </c>
      <c r="N21" s="2">
        <v>425090828</v>
      </c>
    </row>
    <row r="22" spans="1:14" x14ac:dyDescent="0.25">
      <c r="A22" s="4">
        <v>2005</v>
      </c>
      <c r="B22" s="2">
        <v>36082526</v>
      </c>
      <c r="C22" s="2">
        <v>40810416</v>
      </c>
      <c r="D22" s="2">
        <v>45270564</v>
      </c>
      <c r="E22" s="2">
        <v>27334207</v>
      </c>
      <c r="F22" s="2">
        <v>55599166</v>
      </c>
      <c r="G22" s="2">
        <v>47878489</v>
      </c>
      <c r="H22" s="2">
        <v>42655008</v>
      </c>
      <c r="I22" s="2">
        <v>42332545</v>
      </c>
      <c r="J22" s="2">
        <v>49142727</v>
      </c>
      <c r="K22" s="2">
        <v>56189030</v>
      </c>
      <c r="L22" s="2">
        <v>49281835</v>
      </c>
      <c r="M22" s="2">
        <v>41458953</v>
      </c>
      <c r="N22" s="2">
        <v>534035466</v>
      </c>
    </row>
    <row r="23" spans="1:14" x14ac:dyDescent="0.25">
      <c r="A23" s="4">
        <v>2006</v>
      </c>
      <c r="B23" s="2">
        <v>35067161</v>
      </c>
      <c r="C23" s="2">
        <v>46430504</v>
      </c>
      <c r="D23" s="2">
        <v>46112691</v>
      </c>
      <c r="E23" s="2">
        <v>46533659</v>
      </c>
      <c r="F23" s="2">
        <v>41611322</v>
      </c>
      <c r="G23" s="2">
        <v>48016455</v>
      </c>
      <c r="H23" s="2">
        <v>46244958</v>
      </c>
      <c r="I23" s="2">
        <v>42396977</v>
      </c>
      <c r="J23" s="2">
        <v>50186217</v>
      </c>
      <c r="K23" s="2">
        <v>27801295</v>
      </c>
      <c r="L23" s="2">
        <v>22793657</v>
      </c>
      <c r="M23" s="2">
        <v>33895726</v>
      </c>
      <c r="N23" s="2">
        <v>487090622</v>
      </c>
    </row>
    <row r="24" spans="1:14" x14ac:dyDescent="0.25">
      <c r="A24" s="4">
        <v>2007</v>
      </c>
      <c r="B24" s="2">
        <v>31749027</v>
      </c>
      <c r="C24" s="2">
        <v>29841903</v>
      </c>
      <c r="D24" s="2">
        <v>37121243</v>
      </c>
      <c r="E24" s="2">
        <v>45390170</v>
      </c>
      <c r="F24" s="2">
        <v>31822658</v>
      </c>
      <c r="G24" s="2">
        <v>43715584</v>
      </c>
      <c r="H24" s="2">
        <v>33913272</v>
      </c>
      <c r="I24" s="2">
        <v>32340935</v>
      </c>
      <c r="J24" s="2">
        <v>29259768</v>
      </c>
      <c r="K24" s="2">
        <v>26263494</v>
      </c>
      <c r="L24" s="2">
        <v>19641187</v>
      </c>
      <c r="M24" s="2">
        <v>7467727</v>
      </c>
      <c r="N24" s="2">
        <v>368526968</v>
      </c>
    </row>
    <row r="25" spans="1:14" x14ac:dyDescent="0.25">
      <c r="A25" s="4">
        <v>2008</v>
      </c>
      <c r="B25" s="2">
        <v>21728690</v>
      </c>
      <c r="C25" s="2">
        <v>18712091</v>
      </c>
      <c r="D25" s="2">
        <v>22042426</v>
      </c>
      <c r="E25" s="2">
        <v>17358098</v>
      </c>
      <c r="F25" s="2">
        <v>29663525</v>
      </c>
      <c r="G25" s="2">
        <v>27871404</v>
      </c>
      <c r="H25" s="2">
        <v>19238067</v>
      </c>
      <c r="I25" s="2">
        <v>33048186</v>
      </c>
      <c r="J25" s="2">
        <v>11448063</v>
      </c>
      <c r="K25" s="2">
        <v>31401401</v>
      </c>
      <c r="L25" s="2">
        <v>11319663</v>
      </c>
      <c r="M25" s="2">
        <v>33818484</v>
      </c>
      <c r="N25" s="2">
        <v>277650098</v>
      </c>
    </row>
    <row r="26" spans="1:14" x14ac:dyDescent="0.25">
      <c r="A26" s="4">
        <v>2009</v>
      </c>
      <c r="B26" s="2">
        <v>12314080</v>
      </c>
      <c r="C26" s="2">
        <v>20317777</v>
      </c>
      <c r="D26" s="2">
        <v>20034437</v>
      </c>
      <c r="E26" s="2">
        <v>32376562</v>
      </c>
      <c r="F26" s="2">
        <v>10469963</v>
      </c>
      <c r="G26" s="2">
        <v>22400409</v>
      </c>
      <c r="H26" s="2">
        <v>20166394</v>
      </c>
      <c r="I26" s="2">
        <v>24361077</v>
      </c>
      <c r="J26" s="2">
        <v>21291714</v>
      </c>
      <c r="K26" s="2">
        <v>20216846</v>
      </c>
      <c r="L26" s="2">
        <v>24014111</v>
      </c>
      <c r="M26" s="2">
        <v>20593575</v>
      </c>
      <c r="N26" s="2">
        <v>248556945</v>
      </c>
    </row>
    <row r="27" spans="1:14" x14ac:dyDescent="0.25">
      <c r="A27" s="4">
        <v>2010</v>
      </c>
      <c r="B27" s="2">
        <v>32248188</v>
      </c>
      <c r="C27" s="2">
        <v>13478621</v>
      </c>
      <c r="D27" s="2">
        <v>33806289</v>
      </c>
      <c r="E27" s="2">
        <v>30818692</v>
      </c>
      <c r="F27" s="2">
        <v>39362430</v>
      </c>
      <c r="G27" s="2">
        <v>44352082</v>
      </c>
      <c r="H27" s="2">
        <v>26069239</v>
      </c>
      <c r="I27" s="2">
        <v>35042253</v>
      </c>
      <c r="J27" s="2">
        <v>25069807</v>
      </c>
      <c r="K27" s="2">
        <v>23428705</v>
      </c>
      <c r="L27" s="2">
        <v>30162499</v>
      </c>
      <c r="M27" s="2">
        <v>39032201</v>
      </c>
      <c r="N27" s="2">
        <v>372871006</v>
      </c>
    </row>
    <row r="28" spans="1:14" x14ac:dyDescent="0.25">
      <c r="A28" s="4">
        <v>2011</v>
      </c>
      <c r="B28" s="2">
        <v>29675486</v>
      </c>
      <c r="C28" s="2">
        <v>46484290</v>
      </c>
      <c r="D28" s="2">
        <v>52443894</v>
      </c>
      <c r="E28" s="2">
        <v>57578011</v>
      </c>
      <c r="F28" s="2">
        <v>48911948</v>
      </c>
      <c r="G28" s="2">
        <v>71027839</v>
      </c>
      <c r="H28" s="2">
        <v>42134595</v>
      </c>
      <c r="I28" s="2">
        <v>39509854</v>
      </c>
      <c r="J28" s="2">
        <v>55019312</v>
      </c>
      <c r="K28" s="2">
        <v>80125289</v>
      </c>
      <c r="L28" s="2">
        <v>22782464</v>
      </c>
      <c r="M28" s="2">
        <v>42770823</v>
      </c>
      <c r="N28" s="2">
        <v>588463805</v>
      </c>
    </row>
    <row r="29" spans="1:14" x14ac:dyDescent="0.25">
      <c r="A29" s="4">
        <v>2012</v>
      </c>
      <c r="B29" s="2">
        <v>38837013</v>
      </c>
      <c r="C29" s="2">
        <v>45307476</v>
      </c>
      <c r="D29" s="2">
        <v>55316313</v>
      </c>
      <c r="E29" s="2">
        <v>48334655</v>
      </c>
      <c r="F29" s="2">
        <v>44229515</v>
      </c>
      <c r="G29" s="2">
        <v>57205043</v>
      </c>
      <c r="H29" s="2">
        <v>41435204</v>
      </c>
      <c r="I29" s="2">
        <v>60452880</v>
      </c>
      <c r="J29" s="2">
        <v>38037540</v>
      </c>
      <c r="K29" s="2">
        <v>57829487</v>
      </c>
      <c r="L29" s="2">
        <v>39811124</v>
      </c>
      <c r="M29" s="2">
        <v>50076721</v>
      </c>
      <c r="N29" s="2">
        <v>576872971</v>
      </c>
    </row>
    <row r="30" spans="1:14" x14ac:dyDescent="0.25">
      <c r="A30" s="4">
        <v>2013</v>
      </c>
      <c r="B30" s="2">
        <v>40310380</v>
      </c>
      <c r="C30" s="2">
        <v>67533909</v>
      </c>
      <c r="D30" s="2">
        <v>54165185</v>
      </c>
      <c r="E30" s="2">
        <v>67517646</v>
      </c>
      <c r="F30" s="2">
        <v>90689754</v>
      </c>
      <c r="G30" s="2">
        <v>56073712</v>
      </c>
      <c r="H30" s="2">
        <v>70308990</v>
      </c>
      <c r="I30" s="2">
        <v>79316962</v>
      </c>
      <c r="J30" s="2">
        <v>70619783</v>
      </c>
      <c r="K30" s="2">
        <v>60682940</v>
      </c>
      <c r="L30" s="2">
        <v>68086549</v>
      </c>
      <c r="M30" s="2">
        <v>76540764</v>
      </c>
      <c r="N30" s="2">
        <v>801846574</v>
      </c>
    </row>
    <row r="31" spans="1:14" x14ac:dyDescent="0.25">
      <c r="A31" s="4">
        <v>2014</v>
      </c>
      <c r="B31" s="2">
        <v>74212966</v>
      </c>
      <c r="C31" s="2">
        <v>56979719</v>
      </c>
      <c r="D31" s="2">
        <v>70998932</v>
      </c>
      <c r="E31" s="2">
        <v>82364912</v>
      </c>
      <c r="F31" s="2">
        <v>73586526</v>
      </c>
      <c r="G31" s="2">
        <v>78114967</v>
      </c>
      <c r="H31" s="2">
        <v>54123342</v>
      </c>
      <c r="I31" s="2">
        <v>51311618</v>
      </c>
      <c r="J31" s="2">
        <v>73537320</v>
      </c>
      <c r="K31" s="2">
        <v>62990651</v>
      </c>
      <c r="L31" s="2">
        <v>63426172</v>
      </c>
      <c r="M31" s="2">
        <v>42221279</v>
      </c>
      <c r="N31" s="2">
        <v>783868404</v>
      </c>
    </row>
    <row r="32" spans="1:14" x14ac:dyDescent="0.25">
      <c r="A32" s="4">
        <v>2015</v>
      </c>
      <c r="B32" s="2">
        <v>58070042</v>
      </c>
      <c r="C32" s="2">
        <v>59518077</v>
      </c>
      <c r="D32" s="2">
        <v>82492210</v>
      </c>
      <c r="E32" s="2">
        <v>49075070</v>
      </c>
      <c r="F32" s="2">
        <v>43149865</v>
      </c>
      <c r="G32" s="2">
        <v>63796767</v>
      </c>
      <c r="H32" s="2">
        <v>55687267</v>
      </c>
      <c r="I32" s="2">
        <v>50712208</v>
      </c>
      <c r="J32" s="2">
        <v>44783259</v>
      </c>
      <c r="K32" s="2">
        <v>43519712</v>
      </c>
      <c r="L32" s="2">
        <v>49917222</v>
      </c>
      <c r="M32" s="2">
        <v>64812609</v>
      </c>
      <c r="N32" s="2">
        <v>665534308</v>
      </c>
    </row>
    <row r="33" spans="1:16" x14ac:dyDescent="0.25">
      <c r="A33" s="4">
        <v>2016</v>
      </c>
      <c r="B33" s="2">
        <v>42928651</v>
      </c>
      <c r="C33" s="2">
        <v>61469271</v>
      </c>
      <c r="D33" s="2">
        <v>57583452</v>
      </c>
      <c r="E33" s="2">
        <v>58884020</v>
      </c>
      <c r="F33" s="2">
        <v>64347928</v>
      </c>
      <c r="G33" s="2">
        <v>66306111</v>
      </c>
      <c r="H33" s="2">
        <v>63217307</v>
      </c>
      <c r="I33" s="2">
        <v>60038202</v>
      </c>
      <c r="J33" s="2">
        <v>73487590</v>
      </c>
      <c r="K33" s="2">
        <v>62878569</v>
      </c>
      <c r="L33" s="2">
        <v>94041121</v>
      </c>
      <c r="M33" s="2">
        <v>65338723</v>
      </c>
      <c r="N33" s="2">
        <v>770520945</v>
      </c>
      <c r="P33">
        <f>SUM(B33:L33)</f>
        <v>705182222</v>
      </c>
    </row>
    <row r="34" spans="1:16" x14ac:dyDescent="0.25">
      <c r="A34" s="4">
        <v>2017</v>
      </c>
      <c r="B34" s="2">
        <v>53931421</v>
      </c>
      <c r="C34" s="2">
        <v>77801868</v>
      </c>
      <c r="D34" s="2">
        <v>70761214</v>
      </c>
      <c r="E34" s="2">
        <v>61759709</v>
      </c>
      <c r="F34" s="2">
        <v>62411743</v>
      </c>
      <c r="G34" s="2">
        <v>99028795</v>
      </c>
      <c r="H34" s="2">
        <v>65268801</v>
      </c>
      <c r="I34" s="2">
        <v>74947670</v>
      </c>
      <c r="J34" s="2">
        <v>74799881</v>
      </c>
      <c r="K34" s="2">
        <v>41403362</v>
      </c>
      <c r="L34" s="2">
        <v>65286279</v>
      </c>
      <c r="M34" s="2"/>
      <c r="N34" s="2">
        <v>747400743</v>
      </c>
      <c r="P34">
        <f>SUM(B34:L34)</f>
        <v>747400743</v>
      </c>
    </row>
    <row r="35" spans="1:16" x14ac:dyDescent="0.25">
      <c r="A35" s="4" t="s">
        <v>98</v>
      </c>
      <c r="B35" s="2">
        <v>880042858</v>
      </c>
      <c r="C35" s="2">
        <v>921153147</v>
      </c>
      <c r="D35" s="2">
        <v>985697660</v>
      </c>
      <c r="E35" s="2">
        <v>901628114</v>
      </c>
      <c r="F35" s="2">
        <v>910554107</v>
      </c>
      <c r="G35" s="2">
        <v>1032025926</v>
      </c>
      <c r="H35" s="2">
        <v>902279070</v>
      </c>
      <c r="I35" s="2">
        <v>945531157</v>
      </c>
      <c r="J35" s="2">
        <v>955659181</v>
      </c>
      <c r="K35" s="2">
        <v>856437882</v>
      </c>
      <c r="L35" s="2">
        <v>877845898</v>
      </c>
      <c r="M35" s="2">
        <v>818569710</v>
      </c>
      <c r="N35" s="2">
        <v>10987424710</v>
      </c>
    </row>
    <row r="37" spans="1:16" x14ac:dyDescent="0.25">
      <c r="B37">
        <f>B34/B33</f>
        <v>1.2563036513772585</v>
      </c>
      <c r="C37">
        <f t="shared" ref="C37:N37" si="0">C34/C33</f>
        <v>1.2657034439207844</v>
      </c>
      <c r="D37">
        <f t="shared" si="0"/>
        <v>1.2288463359230357</v>
      </c>
      <c r="E37">
        <f t="shared" si="0"/>
        <v>1.0488364924813218</v>
      </c>
      <c r="F37">
        <f t="shared" si="0"/>
        <v>0.96991068616848086</v>
      </c>
      <c r="G37">
        <f t="shared" si="0"/>
        <v>1.4935093237484551</v>
      </c>
      <c r="H37">
        <f t="shared" si="0"/>
        <v>1.0324514614328637</v>
      </c>
      <c r="I37">
        <f t="shared" si="0"/>
        <v>1.2483330196996905</v>
      </c>
      <c r="J37">
        <f t="shared" si="0"/>
        <v>1.0178573144118619</v>
      </c>
      <c r="K37">
        <f t="shared" si="0"/>
        <v>0.65846539860027664</v>
      </c>
      <c r="L37">
        <f t="shared" si="0"/>
        <v>0.69423118637643633</v>
      </c>
      <c r="M37">
        <f t="shared" si="0"/>
        <v>0</v>
      </c>
      <c r="N37">
        <f t="shared" si="0"/>
        <v>0.96999406421067502</v>
      </c>
      <c r="P37">
        <f>P34/P33</f>
        <v>1.0598689525669862</v>
      </c>
    </row>
    <row r="40" spans="1:16" x14ac:dyDescent="0.25">
      <c r="B40">
        <f t="array" ref="B40:M51">MMULT(TRANSPOSE(MonthlyTotal),MonthlyTotal)</f>
        <v>3.1413137890579352E+16</v>
      </c>
      <c r="C40">
        <v>3.0766880563070572E+16</v>
      </c>
      <c r="D40">
        <v>3.4815756476997192E+16</v>
      </c>
      <c r="E40">
        <v>3.2174412773987404E+16</v>
      </c>
      <c r="F40">
        <v>3.212381417409264E+16</v>
      </c>
      <c r="G40">
        <v>3.5728809974827772E+16</v>
      </c>
      <c r="H40">
        <v>3.1116326419975104E+16</v>
      </c>
      <c r="I40">
        <v>3.199079763363212E+16</v>
      </c>
      <c r="J40">
        <v>3.3178401260505416E+16</v>
      </c>
      <c r="K40">
        <v>3.0296434767939372E+16</v>
      </c>
      <c r="L40">
        <v>3.007172683114128E+16</v>
      </c>
      <c r="M40">
        <v>3.0269722826764792E+16</v>
      </c>
    </row>
    <row r="41" spans="1:16" x14ac:dyDescent="0.25">
      <c r="B41">
        <v>3.0766880563070572E+16</v>
      </c>
      <c r="C41">
        <v>3.3908036742164996E+16</v>
      </c>
      <c r="D41">
        <v>3.5813038964361404E+16</v>
      </c>
      <c r="E41">
        <v>3.3425131813997436E+16</v>
      </c>
      <c r="F41">
        <v>3.4763464026878564E+16</v>
      </c>
      <c r="G41">
        <v>3.6941422394766864E+16</v>
      </c>
      <c r="H41">
        <v>3.3452205692047252E+16</v>
      </c>
      <c r="I41">
        <v>3.4200332609591632E+16</v>
      </c>
      <c r="J41">
        <v>3.5579062918803208E+16</v>
      </c>
      <c r="K41">
        <v>3.2723529132457088E+16</v>
      </c>
      <c r="L41">
        <v>3.2286101075503064E+16</v>
      </c>
      <c r="M41">
        <v>3.2642961816397352E+16</v>
      </c>
    </row>
    <row r="42" spans="1:16" x14ac:dyDescent="0.25">
      <c r="B42">
        <v>3.4815756476997192E+16</v>
      </c>
      <c r="C42">
        <v>3.5813038964361404E+16</v>
      </c>
      <c r="D42">
        <v>4.0956994690540296E+16</v>
      </c>
      <c r="E42">
        <v>3.7619890233920992E+16</v>
      </c>
      <c r="F42">
        <v>3.7349799213183952E+16</v>
      </c>
      <c r="G42">
        <v>4.1765685120284016E+16</v>
      </c>
      <c r="H42">
        <v>3.6274359512903328E+16</v>
      </c>
      <c r="I42">
        <v>3.7237647678276864E+16</v>
      </c>
      <c r="J42">
        <v>3.8339257004551968E+16</v>
      </c>
      <c r="K42">
        <v>3.611695098938356E+16</v>
      </c>
      <c r="L42">
        <v>3.4657720398908484E+16</v>
      </c>
      <c r="M42">
        <v>3.5505150989765972E+16</v>
      </c>
    </row>
    <row r="43" spans="1:16" x14ac:dyDescent="0.25">
      <c r="B43">
        <v>3.2174412773987404E+16</v>
      </c>
      <c r="C43">
        <v>3.3425131813997436E+16</v>
      </c>
      <c r="D43">
        <v>3.7619890233920992E+16</v>
      </c>
      <c r="E43">
        <v>3.7107616511981248E+16</v>
      </c>
      <c r="F43">
        <v>3.5927860361783696E+16</v>
      </c>
      <c r="G43">
        <v>3.990859726045024E+16</v>
      </c>
      <c r="H43">
        <v>3.4214597446478252E+16</v>
      </c>
      <c r="I43">
        <v>3.5479541301907052E+16</v>
      </c>
      <c r="J43">
        <v>3.6995494467164968E+16</v>
      </c>
      <c r="K43">
        <v>3.4629882704175188E+16</v>
      </c>
      <c r="L43">
        <v>3.3141938897718824E+16</v>
      </c>
      <c r="M43">
        <v>3.3138492695012052E+16</v>
      </c>
    </row>
    <row r="44" spans="1:16" x14ac:dyDescent="0.25">
      <c r="B44">
        <v>3.212381417409264E+16</v>
      </c>
      <c r="C44">
        <v>3.4763464026878564E+16</v>
      </c>
      <c r="D44">
        <v>3.7349799213183952E+16</v>
      </c>
      <c r="E44">
        <v>3.5927860361783696E+16</v>
      </c>
      <c r="F44">
        <v>3.9573277204233456E+16</v>
      </c>
      <c r="G44">
        <v>4.0580930811730728E+16</v>
      </c>
      <c r="H44">
        <v>3.6279444954071048E+16</v>
      </c>
      <c r="I44">
        <v>3.7363141482286752E+16</v>
      </c>
      <c r="J44">
        <v>3.904792945138904E+16</v>
      </c>
      <c r="K44">
        <v>3.5814357207260208E+16</v>
      </c>
      <c r="L44">
        <v>3.4846397016165264E+16</v>
      </c>
      <c r="M44">
        <v>3.527490010088732E+16</v>
      </c>
    </row>
    <row r="45" spans="1:16" x14ac:dyDescent="0.25">
      <c r="B45">
        <v>3.5728809974827772E+16</v>
      </c>
      <c r="C45">
        <v>3.6941422394766864E+16</v>
      </c>
      <c r="D45">
        <v>4.1765685120284016E+16</v>
      </c>
      <c r="E45">
        <v>3.990859726045024E+16</v>
      </c>
      <c r="F45">
        <v>4.0580930811730728E+16</v>
      </c>
      <c r="G45">
        <v>4.6432924762386696E+16</v>
      </c>
      <c r="H45">
        <v>3.8628042630818592E+16</v>
      </c>
      <c r="I45">
        <v>4.0095906014180944E+16</v>
      </c>
      <c r="J45">
        <v>4.1641074287615232E+16</v>
      </c>
      <c r="K45">
        <v>3.9205713541803832E+16</v>
      </c>
      <c r="L45">
        <v>3.697913175317844E+16</v>
      </c>
      <c r="M45">
        <v>3.7661435675609664E+16</v>
      </c>
    </row>
    <row r="46" spans="1:16" x14ac:dyDescent="0.25">
      <c r="B46">
        <v>3.1116326419975104E+16</v>
      </c>
      <c r="C46">
        <v>3.3452205692047252E+16</v>
      </c>
      <c r="D46">
        <v>3.6274359512903328E+16</v>
      </c>
      <c r="E46">
        <v>3.4214597446478252E+16</v>
      </c>
      <c r="F46">
        <v>3.6279444954071048E+16</v>
      </c>
      <c r="G46">
        <v>3.8628042630818592E+16</v>
      </c>
      <c r="H46">
        <v>3.588544011533074E+16</v>
      </c>
      <c r="I46">
        <v>3.6073719032138376E+16</v>
      </c>
      <c r="J46">
        <v>3.7580065634896608E+16</v>
      </c>
      <c r="K46">
        <v>3.3679689174818756E+16</v>
      </c>
      <c r="L46">
        <v>3.3333945596699972E+16</v>
      </c>
      <c r="M46">
        <v>3.397165468243358E+16</v>
      </c>
    </row>
    <row r="47" spans="1:16" x14ac:dyDescent="0.25">
      <c r="B47">
        <v>3.199079763363212E+16</v>
      </c>
      <c r="C47">
        <v>3.4200332609591632E+16</v>
      </c>
      <c r="D47">
        <v>3.7237647678276864E+16</v>
      </c>
      <c r="E47">
        <v>3.5479541301907052E+16</v>
      </c>
      <c r="F47">
        <v>3.7363141482286752E+16</v>
      </c>
      <c r="G47">
        <v>4.0095906014180944E+16</v>
      </c>
      <c r="H47">
        <v>3.6073719032138376E+16</v>
      </c>
      <c r="I47">
        <v>3.786314667185184E+16</v>
      </c>
      <c r="J47">
        <v>3.7912118451292544E+16</v>
      </c>
      <c r="K47">
        <v>3.4952556940817504E+16</v>
      </c>
      <c r="L47">
        <v>3.45724353539968E+16</v>
      </c>
      <c r="M47">
        <v>3.5443484980032072E+16</v>
      </c>
    </row>
    <row r="48" spans="1:16" x14ac:dyDescent="0.25">
      <c r="B48">
        <v>3.3178401260505416E+16</v>
      </c>
      <c r="C48">
        <v>3.5579062918803208E+16</v>
      </c>
      <c r="D48">
        <v>3.8339257004551968E+16</v>
      </c>
      <c r="E48">
        <v>3.6995494467164968E+16</v>
      </c>
      <c r="F48">
        <v>3.904792945138904E+16</v>
      </c>
      <c r="G48">
        <v>4.1641074287615232E+16</v>
      </c>
      <c r="H48">
        <v>3.7580065634896608E+16</v>
      </c>
      <c r="I48">
        <v>3.7912118451292544E+16</v>
      </c>
      <c r="J48">
        <v>4.104755888957196E+16</v>
      </c>
      <c r="K48">
        <v>3.6463761388500112E+16</v>
      </c>
      <c r="L48">
        <v>3.6036121613414768E+16</v>
      </c>
      <c r="M48">
        <v>3.5760108024035016E+16</v>
      </c>
    </row>
    <row r="49" spans="2:15" x14ac:dyDescent="0.25">
      <c r="B49">
        <v>3.0296434767939372E+16</v>
      </c>
      <c r="C49">
        <v>3.2723529132457088E+16</v>
      </c>
      <c r="D49">
        <v>3.611695098938356E+16</v>
      </c>
      <c r="E49">
        <v>3.4629882704175188E+16</v>
      </c>
      <c r="F49">
        <v>3.5814357207260208E+16</v>
      </c>
      <c r="G49">
        <v>3.9205713541803832E+16</v>
      </c>
      <c r="H49">
        <v>3.3679689174818756E+16</v>
      </c>
      <c r="I49">
        <v>3.4952556940817504E+16</v>
      </c>
      <c r="J49">
        <v>3.6463761388500112E+16</v>
      </c>
      <c r="K49">
        <v>3.5753909767840908E+16</v>
      </c>
      <c r="L49">
        <v>3.2412594934626508E+16</v>
      </c>
      <c r="M49">
        <v>3.3346682245220808E+16</v>
      </c>
    </row>
    <row r="50" spans="2:15" x14ac:dyDescent="0.25">
      <c r="B50">
        <v>3.007172683114128E+16</v>
      </c>
      <c r="C50">
        <v>3.2286101075503064E+16</v>
      </c>
      <c r="D50">
        <v>3.4657720398908484E+16</v>
      </c>
      <c r="E50">
        <v>3.3141938897718824E+16</v>
      </c>
      <c r="F50">
        <v>3.4846397016165264E+16</v>
      </c>
      <c r="G50">
        <v>3.697913175317844E+16</v>
      </c>
      <c r="H50">
        <v>3.3333945596699972E+16</v>
      </c>
      <c r="I50">
        <v>3.45724353539968E+16</v>
      </c>
      <c r="J50">
        <v>3.6036121613414768E+16</v>
      </c>
      <c r="K50">
        <v>3.2412594934626508E+16</v>
      </c>
      <c r="L50">
        <v>3.5338316999358908E+16</v>
      </c>
      <c r="M50">
        <v>3.311586164014486E+16</v>
      </c>
    </row>
    <row r="51" spans="2:15" x14ac:dyDescent="0.25">
      <c r="B51">
        <v>3.0269722826764792E+16</v>
      </c>
      <c r="C51">
        <v>3.2642961816397352E+16</v>
      </c>
      <c r="D51">
        <v>3.5505150989765972E+16</v>
      </c>
      <c r="E51">
        <v>3.3138492695012052E+16</v>
      </c>
      <c r="F51">
        <v>3.527490010088732E+16</v>
      </c>
      <c r="G51">
        <v>3.7661435675609664E+16</v>
      </c>
      <c r="H51">
        <v>3.397165468243358E+16</v>
      </c>
      <c r="I51">
        <v>3.5443484980032072E+16</v>
      </c>
      <c r="J51">
        <v>3.5760108024035016E+16</v>
      </c>
      <c r="K51">
        <v>3.3346682245220808E+16</v>
      </c>
      <c r="L51">
        <v>3.311586164014486E+16</v>
      </c>
      <c r="M51">
        <v>3.4806974420923824E+16</v>
      </c>
    </row>
    <row r="53" spans="2:15" x14ac:dyDescent="0.25">
      <c r="B53" t="s">
        <v>102</v>
      </c>
      <c r="K53" t="s">
        <v>103</v>
      </c>
      <c r="L53" t="s">
        <v>104</v>
      </c>
      <c r="M53" t="s">
        <v>105</v>
      </c>
      <c r="N53" t="s">
        <v>106</v>
      </c>
    </row>
    <row r="54" spans="2:15" x14ac:dyDescent="0.25">
      <c r="B54">
        <v>1</v>
      </c>
      <c r="C54">
        <f t="array" ref="C54:C65">MMULT(CMat1,B54:B65)</f>
        <v>5.8775845447215283E+17</v>
      </c>
      <c r="D54">
        <f t="array" ref="D54:D65">MMULT(CMat1,C70:C81)</f>
        <v>1.1090656411218171E+17</v>
      </c>
      <c r="E54">
        <f t="array" ref="E54:E65">MMULT(CMat1,D70:D81)</f>
        <v>1.1094345998199405E+17</v>
      </c>
      <c r="F54">
        <f t="array" ref="F54:F65">MMULT(CMat1,E70:E81)</f>
        <v>1.109438881315727E+17</v>
      </c>
      <c r="G54">
        <f t="array" ref="G54:G65">MMULT(CMat1,F70:F81)</f>
        <v>1.1094389426762957E+17</v>
      </c>
      <c r="H54">
        <f t="array" ref="H54:H65">MMULT(CMat1,G70:G81)</f>
        <v>1.1094389435594877E+17</v>
      </c>
      <c r="K54">
        <f>A5</f>
        <v>1988</v>
      </c>
      <c r="L54">
        <f t="array" ref="L54:L96">MMULT(MonthlyTotal,H70:H81)</f>
        <v>84585865.595543459</v>
      </c>
      <c r="M54">
        <f>N5</f>
        <v>294932334</v>
      </c>
      <c r="N54">
        <f>L54/M54</f>
        <v>0.28679753233005462</v>
      </c>
      <c r="O54">
        <f>N54*SQRT(12)</f>
        <v>0.99349579496206453</v>
      </c>
    </row>
    <row r="55" spans="2:15" x14ac:dyDescent="0.25">
      <c r="B55">
        <v>1</v>
      </c>
      <c r="C55">
        <v>6.3185417565237235E+17</v>
      </c>
      <c r="D55">
        <v>1.17458991016058E+17</v>
      </c>
      <c r="E55">
        <v>1.1746859775988208E+17</v>
      </c>
      <c r="F55">
        <v>1.1746861848229069E+17</v>
      </c>
      <c r="G55">
        <v>1.174686187471975E+17</v>
      </c>
      <c r="H55">
        <v>1.1746861875097619E+17</v>
      </c>
      <c r="K55">
        <f t="shared" ref="K55:K96" si="1">A6</f>
        <v>1989</v>
      </c>
      <c r="L55">
        <v>52523216.016681097</v>
      </c>
      <c r="M55">
        <f t="shared" ref="M55:M96" si="2">N6</f>
        <v>183408318</v>
      </c>
      <c r="N55">
        <f t="shared" ref="N55:N96" si="3">L55/M55</f>
        <v>0.2863731404847249</v>
      </c>
      <c r="O55">
        <f t="shared" ref="O55:O96" si="4">N55*SQRT(12)</f>
        <v>0.99202565848520652</v>
      </c>
    </row>
    <row r="56" spans="2:15" x14ac:dyDescent="0.25">
      <c r="B56">
        <v>-2</v>
      </c>
      <c r="C56">
        <v>6.8416672176937075E+17</v>
      </c>
      <c r="D56">
        <v>1.2901979899756821E+17</v>
      </c>
      <c r="E56">
        <v>1.2905768959841986E+17</v>
      </c>
      <c r="F56">
        <v>1.2905812104596643E+17</v>
      </c>
      <c r="G56">
        <v>1.2905812732685453E+17</v>
      </c>
      <c r="H56">
        <v>1.2905812741806147E+17</v>
      </c>
      <c r="K56">
        <f t="shared" si="1"/>
        <v>1990</v>
      </c>
      <c r="L56">
        <v>27622604.090467095</v>
      </c>
      <c r="M56">
        <f t="shared" si="2"/>
        <v>95646194</v>
      </c>
      <c r="N56">
        <f t="shared" si="3"/>
        <v>0.28879982501412543</v>
      </c>
      <c r="O56">
        <f t="shared" si="4"/>
        <v>1.0004319402829327</v>
      </c>
    </row>
    <row r="57" spans="2:15" x14ac:dyDescent="0.25">
      <c r="B57">
        <v>1</v>
      </c>
      <c r="C57">
        <v>6.5065681571724979E+17</v>
      </c>
      <c r="D57">
        <v>1.2250377164077642E+17</v>
      </c>
      <c r="E57">
        <v>1.2253654193177152E+17</v>
      </c>
      <c r="F57">
        <v>1.2253687825317426E+17</v>
      </c>
      <c r="G57">
        <v>1.2253688295871899E+17</v>
      </c>
      <c r="H57">
        <v>1.2253688302591323E+17</v>
      </c>
      <c r="K57">
        <f t="shared" si="1"/>
        <v>1991</v>
      </c>
      <c r="L57">
        <v>23362773.674483698</v>
      </c>
      <c r="M57">
        <f t="shared" si="2"/>
        <v>82323540</v>
      </c>
      <c r="N57">
        <f t="shared" si="3"/>
        <v>0.28379214103868344</v>
      </c>
      <c r="O57">
        <f t="shared" si="4"/>
        <v>0.98308481413550475</v>
      </c>
    </row>
    <row r="58" spans="2:15" x14ac:dyDescent="0.25">
      <c r="B58">
        <v>4</v>
      </c>
      <c r="C58">
        <v>6.9254005068332237E+17</v>
      </c>
      <c r="D58">
        <v>1.2694180622670013E+17</v>
      </c>
      <c r="E58">
        <v>1.269316386163773E+17</v>
      </c>
      <c r="F58">
        <v>1.2693137791180758E+17</v>
      </c>
      <c r="G58">
        <v>1.2693137412742109E+17</v>
      </c>
      <c r="H58">
        <v>1.269313740726403E+17</v>
      </c>
      <c r="K58">
        <f t="shared" si="1"/>
        <v>1992</v>
      </c>
      <c r="L58">
        <v>43739082.042785771</v>
      </c>
      <c r="M58">
        <f t="shared" si="2"/>
        <v>152737916</v>
      </c>
      <c r="N58">
        <f t="shared" si="3"/>
        <v>0.28636689034558893</v>
      </c>
      <c r="O58">
        <f t="shared" si="4"/>
        <v>0.99200400736813077</v>
      </c>
    </row>
    <row r="59" spans="2:15" x14ac:dyDescent="0.25">
      <c r="B59">
        <v>1</v>
      </c>
      <c r="C59">
        <v>7.356454610312608E+17</v>
      </c>
      <c r="D59">
        <v>1.3756264499122098E+17</v>
      </c>
      <c r="E59">
        <v>1.3758769640787299E+17</v>
      </c>
      <c r="F59">
        <v>1.3758792854593539E+17</v>
      </c>
      <c r="G59">
        <v>1.3758793190042261E+17</v>
      </c>
      <c r="H59">
        <v>1.3758793194911141E+17</v>
      </c>
      <c r="K59">
        <f t="shared" si="1"/>
        <v>1993</v>
      </c>
      <c r="L59">
        <v>48354107.25616584</v>
      </c>
      <c r="M59">
        <f t="shared" si="2"/>
        <v>167591368</v>
      </c>
      <c r="N59">
        <f t="shared" si="3"/>
        <v>0.28852385318655455</v>
      </c>
      <c r="O59">
        <f t="shared" si="4"/>
        <v>0.99947594582931187</v>
      </c>
    </row>
    <row r="60" spans="2:15" x14ac:dyDescent="0.25">
      <c r="B60">
        <v>1</v>
      </c>
      <c r="C60">
        <v>6.5830632999314982E+17</v>
      </c>
      <c r="D60">
        <v>1.2157495423739635E+17</v>
      </c>
      <c r="E60">
        <v>1.2157040316008542E+17</v>
      </c>
      <c r="F60">
        <v>1.2157020693811486E+17</v>
      </c>
      <c r="G60">
        <v>1.2157020404074125E+17</v>
      </c>
      <c r="H60">
        <v>1.2157020399874323E+17</v>
      </c>
      <c r="K60">
        <f t="shared" si="1"/>
        <v>1994</v>
      </c>
      <c r="L60">
        <v>31143509.601079457</v>
      </c>
      <c r="M60">
        <f t="shared" si="2"/>
        <v>110803345</v>
      </c>
      <c r="N60">
        <f t="shared" si="3"/>
        <v>0.28107012113289048</v>
      </c>
      <c r="O60">
        <f t="shared" si="4"/>
        <v>0.97365546058341024</v>
      </c>
    </row>
    <row r="61" spans="2:15" x14ac:dyDescent="0.25">
      <c r="B61">
        <v>1</v>
      </c>
      <c r="C61">
        <v>6.8166570442225869E+17</v>
      </c>
      <c r="D61">
        <v>1.2524615302374797E+17</v>
      </c>
      <c r="E61">
        <v>1.252385478136317E+17</v>
      </c>
      <c r="F61">
        <v>1.2523833966106962E+17</v>
      </c>
      <c r="G61">
        <v>1.2523833677478714E+17</v>
      </c>
      <c r="H61">
        <v>1.2523833673393523E+17</v>
      </c>
      <c r="K61">
        <f t="shared" si="1"/>
        <v>1995</v>
      </c>
      <c r="L61">
        <v>25389705.237304866</v>
      </c>
      <c r="M61">
        <f t="shared" si="2"/>
        <v>88832654</v>
      </c>
      <c r="N61">
        <f t="shared" si="3"/>
        <v>0.28581500263748583</v>
      </c>
      <c r="O61">
        <f t="shared" si="4"/>
        <v>0.99009221226711619</v>
      </c>
    </row>
    <row r="62" spans="2:15" x14ac:dyDescent="0.25">
      <c r="B62">
        <v>1</v>
      </c>
      <c r="C62">
        <v>7.0202772690049715E+17</v>
      </c>
      <c r="D62">
        <v>1.3000547065209731E+17</v>
      </c>
      <c r="E62">
        <v>1.3000431242133526E+17</v>
      </c>
      <c r="F62">
        <v>1.3000412924673709E+17</v>
      </c>
      <c r="G62">
        <v>1.3000412633444018E+17</v>
      </c>
      <c r="H62">
        <v>1.3000412629096256E+17</v>
      </c>
      <c r="K62">
        <f t="shared" si="1"/>
        <v>1996</v>
      </c>
      <c r="L62">
        <v>17361621.836787961</v>
      </c>
      <c r="M62">
        <f t="shared" si="2"/>
        <v>60501972</v>
      </c>
      <c r="N62">
        <f t="shared" si="3"/>
        <v>0.28695960251986435</v>
      </c>
      <c r="O62">
        <f t="shared" si="4"/>
        <v>0.99405722256835016</v>
      </c>
    </row>
    <row r="63" spans="2:15" x14ac:dyDescent="0.25">
      <c r="B63">
        <v>1</v>
      </c>
      <c r="C63">
        <v>6.4791505716501939E+17</v>
      </c>
      <c r="D63">
        <v>1.2012875223870701E+17</v>
      </c>
      <c r="E63">
        <v>1.2013644088027779E+17</v>
      </c>
      <c r="F63">
        <v>1.201364497194496E+17</v>
      </c>
      <c r="G63">
        <v>1.2013644992980666E+17</v>
      </c>
      <c r="H63">
        <v>1.2013644993359211E+17</v>
      </c>
      <c r="K63">
        <f t="shared" si="1"/>
        <v>1997</v>
      </c>
      <c r="L63">
        <v>10996081.833654985</v>
      </c>
      <c r="M63">
        <f t="shared" si="2"/>
        <v>38188711</v>
      </c>
      <c r="N63">
        <f t="shared" si="3"/>
        <v>0.28794063862629415</v>
      </c>
      <c r="O63">
        <f t="shared" si="4"/>
        <v>0.99745563132914206</v>
      </c>
    </row>
    <row r="64" spans="2:15" x14ac:dyDescent="0.25">
      <c r="B64">
        <v>1</v>
      </c>
      <c r="C64">
        <v>6.3916935344364147E+17</v>
      </c>
      <c r="D64">
        <v>1.1755989991577418E+17</v>
      </c>
      <c r="E64">
        <v>1.1754734815718397E+17</v>
      </c>
      <c r="F64">
        <v>1.175470245783143E+17</v>
      </c>
      <c r="G64">
        <v>1.1754701970151091E+17</v>
      </c>
      <c r="H64">
        <v>1.1754701962984344E+17</v>
      </c>
      <c r="K64">
        <f t="shared" si="1"/>
        <v>1998</v>
      </c>
      <c r="L64">
        <v>36886503.499644935</v>
      </c>
      <c r="M64">
        <f t="shared" si="2"/>
        <v>128343896</v>
      </c>
      <c r="N64">
        <f t="shared" si="3"/>
        <v>0.28740364481100789</v>
      </c>
      <c r="O64">
        <f t="shared" si="4"/>
        <v>0.99559543018628993</v>
      </c>
    </row>
    <row r="65" spans="2:15" x14ac:dyDescent="0.25">
      <c r="B65">
        <v>8</v>
      </c>
      <c r="C65">
        <v>6.5389549837705805E+17</v>
      </c>
      <c r="D65">
        <v>1.1878804255722517E+17</v>
      </c>
      <c r="E65">
        <v>1.1877296083928634E+17</v>
      </c>
      <c r="F65">
        <v>1.1877268547373712E+17</v>
      </c>
      <c r="G65">
        <v>1.1877268177343811E+17</v>
      </c>
      <c r="H65">
        <v>1.1877268172166784E+17</v>
      </c>
      <c r="K65">
        <f t="shared" si="1"/>
        <v>1999</v>
      </c>
      <c r="L65">
        <v>72147404.424317166</v>
      </c>
      <c r="M65">
        <f t="shared" si="2"/>
        <v>251911533</v>
      </c>
      <c r="N65">
        <f t="shared" si="3"/>
        <v>0.28639976727193817</v>
      </c>
      <c r="O65">
        <f t="shared" si="4"/>
        <v>0.99211789638179793</v>
      </c>
    </row>
    <row r="66" spans="2:15" x14ac:dyDescent="0.25">
      <c r="K66">
        <f t="shared" si="1"/>
        <v>2000</v>
      </c>
      <c r="L66">
        <v>97660956.557593971</v>
      </c>
      <c r="M66">
        <f t="shared" si="2"/>
        <v>339363172</v>
      </c>
      <c r="N66">
        <f t="shared" si="3"/>
        <v>0.28777712084089657</v>
      </c>
      <c r="O66">
        <f t="shared" si="4"/>
        <v>0.99688918910464253</v>
      </c>
    </row>
    <row r="67" spans="2:15" x14ac:dyDescent="0.25">
      <c r="C67">
        <f t="array" ref="C67">SUM(C54:C65*C54:C65)</f>
        <v>5.3037130537572637E+36</v>
      </c>
      <c r="D67">
        <f t="array" ref="D67">SUM(D54:D65*D54:D65)</f>
        <v>1.8251820358010513E+35</v>
      </c>
      <c r="E67">
        <f t="array" ref="E67">SUM(E54:E65*E54:E65)</f>
        <v>1.8254276695400632E+35</v>
      </c>
      <c r="F67">
        <f t="array" ref="F67">SUM(F54:F65*F54:F65)</f>
        <v>1.8254277147228076E+35</v>
      </c>
      <c r="G67">
        <f t="array" ref="G67">SUM(G54:G65*G54:G65)</f>
        <v>1.8254277147320774E+35</v>
      </c>
      <c r="H67">
        <f t="array" ref="H67">SUM(H54:H65*H54:H65)</f>
        <v>1.8254277147320789E+35</v>
      </c>
      <c r="K67">
        <f t="shared" si="1"/>
        <v>2001</v>
      </c>
      <c r="L67">
        <v>106670445.54856612</v>
      </c>
      <c r="M67">
        <f t="shared" si="2"/>
        <v>370373987</v>
      </c>
      <c r="N67">
        <f t="shared" si="3"/>
        <v>0.28800739061775987</v>
      </c>
      <c r="O67">
        <f t="shared" si="4"/>
        <v>0.99768686701059206</v>
      </c>
    </row>
    <row r="68" spans="2:15" x14ac:dyDescent="0.25">
      <c r="C68">
        <f>SQRT(C67)</f>
        <v>2.3029791691974254E+18</v>
      </c>
      <c r="D68">
        <f>SQRT(D67)</f>
        <v>4.2722149241360173E+17</v>
      </c>
      <c r="E68">
        <f>SQRT(E67)</f>
        <v>4.2725023926734822E+17</v>
      </c>
      <c r="F68">
        <f>SQRT(F67)</f>
        <v>4.2725024455496896E+17</v>
      </c>
      <c r="G68">
        <f>SQRT(G67)</f>
        <v>4.2725024455605376E+17</v>
      </c>
      <c r="H68">
        <f>SQRT(H67)</f>
        <v>4.2725024455605395E+17</v>
      </c>
      <c r="K68">
        <f t="shared" si="1"/>
        <v>2002</v>
      </c>
      <c r="L68">
        <v>149057984.30921876</v>
      </c>
      <c r="M68">
        <f t="shared" si="2"/>
        <v>515130033</v>
      </c>
      <c r="N68">
        <f t="shared" si="3"/>
        <v>0.28935991839019559</v>
      </c>
      <c r="O68">
        <f t="shared" si="4"/>
        <v>1.0023721606516054</v>
      </c>
    </row>
    <row r="69" spans="2:15" x14ac:dyDescent="0.25">
      <c r="K69">
        <f t="shared" si="1"/>
        <v>2003</v>
      </c>
      <c r="L69">
        <v>132058516.09968615</v>
      </c>
      <c r="M69">
        <f t="shared" si="2"/>
        <v>459006054</v>
      </c>
      <c r="N69">
        <f t="shared" si="3"/>
        <v>0.28770539069989293</v>
      </c>
      <c r="O69">
        <f t="shared" si="4"/>
        <v>0.99664070860733778</v>
      </c>
    </row>
    <row r="70" spans="2:15" x14ac:dyDescent="0.25">
      <c r="C70">
        <f t="array" ref="C70:C82">C54:C65/C68</f>
        <v>0.25521657439784101</v>
      </c>
      <c r="D70">
        <f t="array" ref="D70:D81">D54:D65/D68</f>
        <v>0.25959968325940597</v>
      </c>
      <c r="E70">
        <f t="array" ref="E70:E81">E54:E65/E68</f>
        <v>0.25966857308784819</v>
      </c>
      <c r="F70">
        <f t="array" ref="F70:F81">F54:F65/F68</f>
        <v>0.25966957197914242</v>
      </c>
      <c r="G70">
        <f t="array" ref="G70:G81">G54:G65/G68</f>
        <v>0.25966958634022291</v>
      </c>
      <c r="H70">
        <f t="array" ref="H70:H81">H54:H65/H68</f>
        <v>0.25966958654693822</v>
      </c>
      <c r="I70" t="str">
        <f t="array" ref="I70:I81">TRANSPOSE(B4:M4)</f>
        <v>January</v>
      </c>
      <c r="J70">
        <f t="array" ref="J70:J81">H70:H81</f>
        <v>0.25966958654693822</v>
      </c>
      <c r="K70">
        <f t="shared" si="1"/>
        <v>2004</v>
      </c>
      <c r="L70">
        <v>124071884.78677283</v>
      </c>
      <c r="M70">
        <f t="shared" si="2"/>
        <v>425090828</v>
      </c>
      <c r="N70">
        <f t="shared" si="3"/>
        <v>0.29187146984684609</v>
      </c>
      <c r="O70">
        <f t="shared" si="4"/>
        <v>1.0110724301090899</v>
      </c>
    </row>
    <row r="71" spans="2:15" x14ac:dyDescent="0.25">
      <c r="C71">
        <v>0.27436382582330077</v>
      </c>
      <c r="D71">
        <v>0.27493698959869645</v>
      </c>
      <c r="E71">
        <v>0.27494097595198091</v>
      </c>
      <c r="F71">
        <v>0.27494102105113594</v>
      </c>
      <c r="G71">
        <v>0.27494102167046514</v>
      </c>
      <c r="H71">
        <v>0.27494102167930923</v>
      </c>
      <c r="I71" t="str">
        <v>February</v>
      </c>
      <c r="J71">
        <v>0.27494102167930923</v>
      </c>
      <c r="K71">
        <f t="shared" si="1"/>
        <v>2005</v>
      </c>
      <c r="L71">
        <v>154423106.45774102</v>
      </c>
      <c r="M71">
        <f t="shared" si="2"/>
        <v>534035466</v>
      </c>
      <c r="N71">
        <f t="shared" si="3"/>
        <v>0.28916264235106254</v>
      </c>
      <c r="O71">
        <f t="shared" si="4"/>
        <v>1.0016887764058167</v>
      </c>
    </row>
    <row r="72" spans="2:15" x14ac:dyDescent="0.25">
      <c r="C72">
        <v>0.29707898834699353</v>
      </c>
      <c r="D72">
        <v>0.30199744462448891</v>
      </c>
      <c r="E72">
        <v>0.30206581000335753</v>
      </c>
      <c r="F72">
        <v>0.30206681608900082</v>
      </c>
      <c r="G72">
        <v>0.30206683078895824</v>
      </c>
      <c r="H72">
        <v>0.30206683100243242</v>
      </c>
      <c r="I72" t="str">
        <v>March</v>
      </c>
      <c r="J72">
        <v>0.30206683100243242</v>
      </c>
      <c r="K72">
        <f t="shared" si="1"/>
        <v>2006</v>
      </c>
      <c r="L72">
        <v>141339887.36074165</v>
      </c>
      <c r="M72">
        <f t="shared" si="2"/>
        <v>487090622</v>
      </c>
      <c r="N72">
        <f t="shared" si="3"/>
        <v>0.29017164563833803</v>
      </c>
      <c r="O72">
        <f t="shared" si="4"/>
        <v>1.005184066322947</v>
      </c>
    </row>
    <row r="73" spans="2:15" x14ac:dyDescent="0.25">
      <c r="C73">
        <v>0.28252831133683237</v>
      </c>
      <c r="D73">
        <v>0.28674533893107151</v>
      </c>
      <c r="E73">
        <v>0.28680274618897361</v>
      </c>
      <c r="F73">
        <v>0.28680352981614027</v>
      </c>
      <c r="G73">
        <v>0.28680354082896864</v>
      </c>
      <c r="H73">
        <v>0.28680354098623989</v>
      </c>
      <c r="I73" t="str">
        <v>April</v>
      </c>
      <c r="J73">
        <v>0.28680354098623989</v>
      </c>
      <c r="K73">
        <f t="shared" si="1"/>
        <v>2007</v>
      </c>
      <c r="L73">
        <v>107109671.05618295</v>
      </c>
      <c r="M73">
        <f t="shared" si="2"/>
        <v>368526968</v>
      </c>
      <c r="N73">
        <f t="shared" si="3"/>
        <v>0.29064269471910925</v>
      </c>
      <c r="O73">
        <f t="shared" si="4"/>
        <v>1.0068158282044557</v>
      </c>
    </row>
    <row r="74" spans="2:15" x14ac:dyDescent="0.25">
      <c r="C74">
        <v>0.30071485662836822</v>
      </c>
      <c r="D74">
        <v>0.29713347404302687</v>
      </c>
      <c r="E74">
        <v>0.29708968410185232</v>
      </c>
      <c r="F74">
        <v>0.29708907023335107</v>
      </c>
      <c r="G74">
        <v>0.29708906137505586</v>
      </c>
      <c r="H74">
        <v>0.29708906124683865</v>
      </c>
      <c r="I74" t="str">
        <v>May</v>
      </c>
      <c r="J74">
        <v>0.29708906124683865</v>
      </c>
      <c r="K74">
        <f t="shared" si="1"/>
        <v>2008</v>
      </c>
      <c r="L74">
        <v>80201802.595801041</v>
      </c>
      <c r="M74">
        <f t="shared" si="2"/>
        <v>277650098</v>
      </c>
      <c r="N74">
        <f t="shared" si="3"/>
        <v>0.28885926269617612</v>
      </c>
      <c r="O74">
        <f t="shared" si="4"/>
        <v>1.0006378384533245</v>
      </c>
    </row>
    <row r="75" spans="2:15" x14ac:dyDescent="0.25">
      <c r="C75">
        <v>0.31943209511861492</v>
      </c>
      <c r="D75">
        <v>0.32199373728614711</v>
      </c>
      <c r="E75">
        <v>0.32203070651009902</v>
      </c>
      <c r="F75">
        <v>0.32203124585510606</v>
      </c>
      <c r="G75">
        <v>0.32203125370562907</v>
      </c>
      <c r="H75">
        <v>0.32203125381958742</v>
      </c>
      <c r="I75" t="str">
        <v>June</v>
      </c>
      <c r="J75">
        <v>0.32203125381958742</v>
      </c>
      <c r="K75">
        <f t="shared" si="1"/>
        <v>2009</v>
      </c>
      <c r="L75">
        <v>71819505.59647648</v>
      </c>
      <c r="M75">
        <f t="shared" si="2"/>
        <v>248556945</v>
      </c>
      <c r="N75">
        <f t="shared" si="3"/>
        <v>0.28894588158249401</v>
      </c>
      <c r="O75">
        <f t="shared" si="4"/>
        <v>1.0009378950773198</v>
      </c>
    </row>
    <row r="76" spans="2:15" x14ac:dyDescent="0.25">
      <c r="C76">
        <v>0.28584988470502132</v>
      </c>
      <c r="D76">
        <v>0.28457125026775854</v>
      </c>
      <c r="E76">
        <v>0.28454145132500153</v>
      </c>
      <c r="F76">
        <v>0.28454098853645932</v>
      </c>
      <c r="G76">
        <v>0.28454098175429282</v>
      </c>
      <c r="H76">
        <v>0.28454098165599434</v>
      </c>
      <c r="I76" t="str">
        <v>July</v>
      </c>
      <c r="J76">
        <v>0.28454098165599434</v>
      </c>
      <c r="K76">
        <f t="shared" si="1"/>
        <v>2010</v>
      </c>
      <c r="L76">
        <v>108162051.5213099</v>
      </c>
      <c r="M76">
        <f t="shared" si="2"/>
        <v>372871006</v>
      </c>
      <c r="N76">
        <f t="shared" si="3"/>
        <v>0.29007900797014474</v>
      </c>
      <c r="O76">
        <f t="shared" si="4"/>
        <v>1.004863160026936</v>
      </c>
    </row>
    <row r="77" spans="2:15" x14ac:dyDescent="0.25">
      <c r="C77">
        <v>0.29599299617625946</v>
      </c>
      <c r="D77">
        <v>0.29316444806221181</v>
      </c>
      <c r="E77">
        <v>0.29312692259316614</v>
      </c>
      <c r="F77">
        <v>0.29312643177424036</v>
      </c>
      <c r="G77">
        <v>0.29312642501801145</v>
      </c>
      <c r="H77">
        <v>0.29312642492239543</v>
      </c>
      <c r="I77" t="str">
        <v>August</v>
      </c>
      <c r="J77">
        <v>0.29312642492239543</v>
      </c>
      <c r="K77">
        <f t="shared" si="1"/>
        <v>2011</v>
      </c>
      <c r="L77">
        <v>171245578.93463838</v>
      </c>
      <c r="M77">
        <f t="shared" si="2"/>
        <v>588463805</v>
      </c>
      <c r="N77">
        <f t="shared" si="3"/>
        <v>0.29100443813131105</v>
      </c>
      <c r="O77">
        <f t="shared" si="4"/>
        <v>1.0080689441429294</v>
      </c>
    </row>
    <row r="78" spans="2:15" x14ac:dyDescent="0.25">
      <c r="C78">
        <v>0.30483459698211235</v>
      </c>
      <c r="D78">
        <v>0.30430461238648637</v>
      </c>
      <c r="E78">
        <v>0.30428142683844389</v>
      </c>
      <c r="F78">
        <v>0.30428099434361139</v>
      </c>
      <c r="G78">
        <v>0.3042809875264661</v>
      </c>
      <c r="H78">
        <v>0.30428098742470444</v>
      </c>
      <c r="I78" t="str">
        <v>September</v>
      </c>
      <c r="J78">
        <v>0.30428098742470444</v>
      </c>
      <c r="K78">
        <f t="shared" si="1"/>
        <v>2012</v>
      </c>
      <c r="L78">
        <v>166894618.79284462</v>
      </c>
      <c r="M78">
        <f t="shared" si="2"/>
        <v>576872971</v>
      </c>
      <c r="N78">
        <f t="shared" si="3"/>
        <v>0.28930913248290258</v>
      </c>
      <c r="O78">
        <f t="shared" si="4"/>
        <v>1.0021962331081253</v>
      </c>
    </row>
    <row r="79" spans="2:15" x14ac:dyDescent="0.25">
      <c r="C79">
        <v>0.28133778447975016</v>
      </c>
      <c r="D79">
        <v>0.28118611626965606</v>
      </c>
      <c r="E79">
        <v>0.28118519274860704</v>
      </c>
      <c r="F79">
        <v>0.28118520995718971</v>
      </c>
      <c r="G79">
        <v>0.28118521044882672</v>
      </c>
      <c r="H79">
        <v>0.28118521045768663</v>
      </c>
      <c r="I79" t="str">
        <v>October</v>
      </c>
      <c r="J79">
        <v>0.28118521045768663</v>
      </c>
      <c r="K79">
        <f t="shared" si="1"/>
        <v>2013</v>
      </c>
      <c r="L79">
        <v>231578632.76772809</v>
      </c>
      <c r="M79">
        <f t="shared" si="2"/>
        <v>801846574</v>
      </c>
      <c r="N79">
        <f t="shared" si="3"/>
        <v>0.28880666236746694</v>
      </c>
      <c r="O79">
        <f t="shared" si="4"/>
        <v>1.0004556255696864</v>
      </c>
    </row>
    <row r="80" spans="2:15" x14ac:dyDescent="0.25">
      <c r="C80">
        <v>0.27754022354721869</v>
      </c>
      <c r="D80">
        <v>0.27517318768682658</v>
      </c>
      <c r="E80">
        <v>0.27512529509346795</v>
      </c>
      <c r="F80">
        <v>0.27512453433643613</v>
      </c>
      <c r="G80">
        <v>0.27512452292134182</v>
      </c>
      <c r="H80">
        <v>0.2751245227536005</v>
      </c>
      <c r="I80" t="str">
        <v>November</v>
      </c>
      <c r="J80">
        <v>0.2751245227536005</v>
      </c>
      <c r="K80">
        <f t="shared" si="1"/>
        <v>2014</v>
      </c>
      <c r="L80">
        <v>226739569.30285609</v>
      </c>
      <c r="M80">
        <f t="shared" si="2"/>
        <v>783868404</v>
      </c>
      <c r="N80">
        <f t="shared" si="3"/>
        <v>0.28925718672397988</v>
      </c>
      <c r="O80">
        <f t="shared" si="4"/>
        <v>1.0020162877207417</v>
      </c>
    </row>
    <row r="81" spans="3:15" x14ac:dyDescent="0.25">
      <c r="C81">
        <v>0.28393461266301284</v>
      </c>
      <c r="D81">
        <v>0.27804790879346508</v>
      </c>
      <c r="E81">
        <v>0.27799390128595142</v>
      </c>
      <c r="F81">
        <v>0.27799325333904196</v>
      </c>
      <c r="G81">
        <v>0.27799324467760611</v>
      </c>
      <c r="H81">
        <v>0.27799324455643515</v>
      </c>
      <c r="I81" t="str">
        <v>December</v>
      </c>
      <c r="J81">
        <v>0.27799324455643515</v>
      </c>
      <c r="K81">
        <f t="shared" si="1"/>
        <v>2015</v>
      </c>
      <c r="L81">
        <v>192125065.59461749</v>
      </c>
      <c r="M81">
        <f t="shared" si="2"/>
        <v>665534308</v>
      </c>
      <c r="N81">
        <f t="shared" si="3"/>
        <v>0.28867792882379473</v>
      </c>
      <c r="O81">
        <f t="shared" si="4"/>
        <v>1.000009679493129</v>
      </c>
    </row>
    <row r="82" spans="3:15" x14ac:dyDescent="0.25">
      <c r="C82" t="e">
        <v>#N/A</v>
      </c>
      <c r="K82">
        <f t="shared" si="1"/>
        <v>2016</v>
      </c>
      <c r="L82">
        <v>222464431.46301004</v>
      </c>
      <c r="M82">
        <f t="shared" si="2"/>
        <v>770520945</v>
      </c>
      <c r="N82">
        <f t="shared" si="3"/>
        <v>0.28871951230736503</v>
      </c>
      <c r="O82">
        <f t="shared" si="4"/>
        <v>1.0001537289057281</v>
      </c>
    </row>
    <row r="83" spans="3:15" x14ac:dyDescent="0.25">
      <c r="H83">
        <f t="array" ref="H83">SUM(H70:H81*H70:H81)</f>
        <v>1.0000000000000002</v>
      </c>
      <c r="I83" t="s">
        <v>114</v>
      </c>
      <c r="J83">
        <f t="array" ref="J83">SQRT(SUM(J70:J80^2))</f>
        <v>0.9605830291968448</v>
      </c>
      <c r="K83">
        <f t="shared" si="1"/>
        <v>2017</v>
      </c>
      <c r="L83" t="e">
        <v>#N/A</v>
      </c>
      <c r="M83">
        <f t="shared" si="2"/>
        <v>747400743</v>
      </c>
      <c r="N83" t="e">
        <f t="shared" si="3"/>
        <v>#N/A</v>
      </c>
      <c r="O83" t="e">
        <f t="shared" si="4"/>
        <v>#N/A</v>
      </c>
    </row>
    <row r="84" spans="3:15" x14ac:dyDescent="0.25">
      <c r="K84" t="str">
        <f t="shared" si="1"/>
        <v>Grand Total</v>
      </c>
      <c r="L84" t="e">
        <v>#N/A</v>
      </c>
      <c r="M84">
        <f t="shared" si="2"/>
        <v>10987424710</v>
      </c>
      <c r="N84" t="e">
        <f t="shared" si="3"/>
        <v>#N/A</v>
      </c>
      <c r="O84" t="e">
        <f t="shared" si="4"/>
        <v>#N/A</v>
      </c>
    </row>
    <row r="85" spans="3:15" x14ac:dyDescent="0.25">
      <c r="K85">
        <f t="shared" si="1"/>
        <v>0</v>
      </c>
      <c r="L85" t="e">
        <v>#N/A</v>
      </c>
      <c r="M85">
        <f t="shared" si="2"/>
        <v>0</v>
      </c>
      <c r="N85" t="e">
        <f t="shared" si="3"/>
        <v>#N/A</v>
      </c>
      <c r="O85" t="e">
        <f t="shared" si="4"/>
        <v>#N/A</v>
      </c>
    </row>
    <row r="86" spans="3:15" x14ac:dyDescent="0.25">
      <c r="K86">
        <f t="shared" si="1"/>
        <v>0</v>
      </c>
      <c r="L86" t="e">
        <v>#N/A</v>
      </c>
      <c r="M86">
        <f t="shared" si="2"/>
        <v>0.96999406421067502</v>
      </c>
      <c r="N86" t="e">
        <f t="shared" si="3"/>
        <v>#N/A</v>
      </c>
      <c r="O86" t="e">
        <f t="shared" si="4"/>
        <v>#N/A</v>
      </c>
    </row>
    <row r="87" spans="3:15" x14ac:dyDescent="0.25">
      <c r="K87">
        <f t="shared" si="1"/>
        <v>0</v>
      </c>
      <c r="L87" t="e">
        <v>#N/A</v>
      </c>
      <c r="M87">
        <f t="shared" si="2"/>
        <v>0</v>
      </c>
      <c r="N87" t="e">
        <f t="shared" si="3"/>
        <v>#N/A</v>
      </c>
      <c r="O87" t="e">
        <f t="shared" si="4"/>
        <v>#N/A</v>
      </c>
    </row>
    <row r="88" spans="3:15" x14ac:dyDescent="0.25">
      <c r="K88">
        <f t="shared" si="1"/>
        <v>0</v>
      </c>
      <c r="L88" t="e">
        <v>#N/A</v>
      </c>
      <c r="M88">
        <f t="shared" si="2"/>
        <v>0</v>
      </c>
      <c r="N88" t="e">
        <f t="shared" si="3"/>
        <v>#N/A</v>
      </c>
      <c r="O88" t="e">
        <f t="shared" si="4"/>
        <v>#N/A</v>
      </c>
    </row>
    <row r="89" spans="3:15" x14ac:dyDescent="0.25">
      <c r="K89">
        <f t="shared" si="1"/>
        <v>0</v>
      </c>
      <c r="L89" t="e">
        <v>#N/A</v>
      </c>
      <c r="M89">
        <f t="shared" si="2"/>
        <v>0</v>
      </c>
      <c r="N89" t="e">
        <f t="shared" si="3"/>
        <v>#N/A</v>
      </c>
      <c r="O89" t="e">
        <f t="shared" si="4"/>
        <v>#N/A</v>
      </c>
    </row>
    <row r="90" spans="3:15" x14ac:dyDescent="0.25">
      <c r="K90">
        <f t="shared" si="1"/>
        <v>0</v>
      </c>
      <c r="L90" t="e">
        <v>#N/A</v>
      </c>
      <c r="M90">
        <f t="shared" si="2"/>
        <v>0</v>
      </c>
      <c r="N90" t="e">
        <f t="shared" si="3"/>
        <v>#N/A</v>
      </c>
      <c r="O90" t="e">
        <f t="shared" si="4"/>
        <v>#N/A</v>
      </c>
    </row>
    <row r="91" spans="3:15" x14ac:dyDescent="0.25">
      <c r="K91">
        <f t="shared" si="1"/>
        <v>0</v>
      </c>
      <c r="L91" t="e">
        <v>#N/A</v>
      </c>
      <c r="M91">
        <f t="shared" si="2"/>
        <v>0</v>
      </c>
      <c r="N91" t="e">
        <f t="shared" si="3"/>
        <v>#N/A</v>
      </c>
      <c r="O91" t="e">
        <f t="shared" si="4"/>
        <v>#N/A</v>
      </c>
    </row>
    <row r="92" spans="3:15" x14ac:dyDescent="0.25">
      <c r="K92">
        <f t="shared" si="1"/>
        <v>0</v>
      </c>
      <c r="L92" t="e">
        <v>#N/A</v>
      </c>
      <c r="M92">
        <f t="shared" si="2"/>
        <v>0</v>
      </c>
      <c r="N92" t="e">
        <f t="shared" si="3"/>
        <v>#N/A</v>
      </c>
      <c r="O92" t="e">
        <f t="shared" si="4"/>
        <v>#N/A</v>
      </c>
    </row>
    <row r="93" spans="3:15" x14ac:dyDescent="0.25">
      <c r="K93">
        <f t="shared" si="1"/>
        <v>0</v>
      </c>
      <c r="L93" t="e">
        <v>#N/A</v>
      </c>
      <c r="M93">
        <f t="shared" si="2"/>
        <v>0</v>
      </c>
      <c r="N93" t="e">
        <f t="shared" si="3"/>
        <v>#N/A</v>
      </c>
      <c r="O93" t="e">
        <f t="shared" si="4"/>
        <v>#N/A</v>
      </c>
    </row>
    <row r="94" spans="3:15" x14ac:dyDescent="0.25">
      <c r="K94">
        <f t="shared" si="1"/>
        <v>0</v>
      </c>
      <c r="L94" t="e">
        <v>#N/A</v>
      </c>
      <c r="M94">
        <f t="shared" si="2"/>
        <v>0</v>
      </c>
      <c r="N94" t="e">
        <f t="shared" si="3"/>
        <v>#N/A</v>
      </c>
      <c r="O94" t="e">
        <f t="shared" si="4"/>
        <v>#N/A</v>
      </c>
    </row>
    <row r="95" spans="3:15" x14ac:dyDescent="0.25">
      <c r="K95">
        <f t="shared" si="1"/>
        <v>0</v>
      </c>
      <c r="L95" t="e">
        <v>#N/A</v>
      </c>
      <c r="M95">
        <f t="shared" si="2"/>
        <v>0</v>
      </c>
      <c r="N95" t="e">
        <f t="shared" si="3"/>
        <v>#N/A</v>
      </c>
      <c r="O95" t="e">
        <f t="shared" si="4"/>
        <v>#N/A</v>
      </c>
    </row>
    <row r="96" spans="3:15" x14ac:dyDescent="0.25">
      <c r="K96">
        <f t="shared" si="1"/>
        <v>0</v>
      </c>
      <c r="L96" t="e">
        <v>#N/A</v>
      </c>
      <c r="M96">
        <f t="shared" si="2"/>
        <v>0</v>
      </c>
      <c r="N96" t="e">
        <f t="shared" si="3"/>
        <v>#N/A</v>
      </c>
      <c r="O96" t="e">
        <f t="shared" si="4"/>
        <v>#N/A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41"/>
  <sheetViews>
    <sheetView topLeftCell="A2" workbookViewId="0">
      <selection activeCell="A2" sqref="A2:F7737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1988</v>
      </c>
      <c r="B3" t="s">
        <v>7</v>
      </c>
      <c r="C3" t="s">
        <v>8</v>
      </c>
      <c r="D3" t="s">
        <v>9</v>
      </c>
      <c r="E3" s="1">
        <v>1555576</v>
      </c>
      <c r="F3" s="1">
        <v>13670</v>
      </c>
    </row>
    <row r="4" spans="1:6" x14ac:dyDescent="0.25">
      <c r="A4">
        <v>1988</v>
      </c>
      <c r="B4" t="s">
        <v>7</v>
      </c>
      <c r="C4" t="s">
        <v>8</v>
      </c>
      <c r="D4" t="s">
        <v>10</v>
      </c>
      <c r="E4" s="1">
        <v>323900</v>
      </c>
      <c r="F4" s="1">
        <v>5729</v>
      </c>
    </row>
    <row r="5" spans="1:6" x14ac:dyDescent="0.25">
      <c r="A5">
        <v>1988</v>
      </c>
      <c r="B5" t="s">
        <v>7</v>
      </c>
      <c r="C5" t="s">
        <v>8</v>
      </c>
      <c r="D5" t="s">
        <v>11</v>
      </c>
      <c r="E5" s="1">
        <v>69423</v>
      </c>
      <c r="F5" s="1">
        <v>2481</v>
      </c>
    </row>
    <row r="6" spans="1:6" x14ac:dyDescent="0.25">
      <c r="A6">
        <v>1988</v>
      </c>
      <c r="B6" t="s">
        <v>7</v>
      </c>
      <c r="C6" t="s">
        <v>12</v>
      </c>
      <c r="D6" t="s">
        <v>9</v>
      </c>
      <c r="E6" s="1">
        <v>24000</v>
      </c>
      <c r="F6">
        <v>202</v>
      </c>
    </row>
    <row r="7" spans="1:6" x14ac:dyDescent="0.25">
      <c r="A7">
        <v>1988</v>
      </c>
      <c r="B7" t="s">
        <v>7</v>
      </c>
      <c r="C7" t="s">
        <v>12</v>
      </c>
      <c r="D7" t="s">
        <v>11</v>
      </c>
      <c r="E7" s="1">
        <v>243982</v>
      </c>
      <c r="F7" s="1">
        <v>9646</v>
      </c>
    </row>
    <row r="8" spans="1:6" x14ac:dyDescent="0.25">
      <c r="A8">
        <v>1988</v>
      </c>
      <c r="B8" t="s">
        <v>7</v>
      </c>
      <c r="C8" t="s">
        <v>13</v>
      </c>
      <c r="D8" t="s">
        <v>9</v>
      </c>
      <c r="E8" s="1">
        <v>11319164</v>
      </c>
      <c r="F8" s="1">
        <v>66389</v>
      </c>
    </row>
    <row r="9" spans="1:6" x14ac:dyDescent="0.25">
      <c r="A9">
        <v>1988</v>
      </c>
      <c r="B9" t="s">
        <v>7</v>
      </c>
      <c r="C9" t="s">
        <v>13</v>
      </c>
      <c r="D9" t="s">
        <v>11</v>
      </c>
      <c r="E9" s="1">
        <v>1316827</v>
      </c>
      <c r="F9" s="1">
        <v>5083</v>
      </c>
    </row>
    <row r="10" spans="1:6" x14ac:dyDescent="0.25">
      <c r="A10">
        <v>1988</v>
      </c>
      <c r="B10" t="s">
        <v>7</v>
      </c>
      <c r="C10" t="s">
        <v>14</v>
      </c>
      <c r="D10" t="s">
        <v>9</v>
      </c>
      <c r="E10" s="1">
        <v>12825</v>
      </c>
      <c r="F10">
        <v>213</v>
      </c>
    </row>
    <row r="11" spans="1:6" x14ac:dyDescent="0.25">
      <c r="A11">
        <v>1988</v>
      </c>
      <c r="B11" t="s">
        <v>7</v>
      </c>
      <c r="C11" t="s">
        <v>14</v>
      </c>
      <c r="D11" t="s">
        <v>15</v>
      </c>
      <c r="E11" s="1">
        <v>22336</v>
      </c>
      <c r="F11">
        <v>276</v>
      </c>
    </row>
    <row r="12" spans="1:6" x14ac:dyDescent="0.25">
      <c r="A12">
        <v>1988</v>
      </c>
      <c r="B12" t="s">
        <v>7</v>
      </c>
      <c r="C12" t="s">
        <v>14</v>
      </c>
      <c r="D12" t="s">
        <v>11</v>
      </c>
      <c r="E12" s="1">
        <v>13016</v>
      </c>
      <c r="F12">
        <v>183</v>
      </c>
    </row>
    <row r="13" spans="1:6" x14ac:dyDescent="0.25">
      <c r="A13">
        <v>1988</v>
      </c>
      <c r="B13" t="s">
        <v>7</v>
      </c>
      <c r="C13" t="s">
        <v>16</v>
      </c>
      <c r="D13" t="s">
        <v>9</v>
      </c>
      <c r="E13" s="1">
        <v>2779551</v>
      </c>
      <c r="F13" s="1">
        <v>21237</v>
      </c>
    </row>
    <row r="14" spans="1:6" x14ac:dyDescent="0.25">
      <c r="A14">
        <v>1988</v>
      </c>
      <c r="B14" t="s">
        <v>7</v>
      </c>
      <c r="C14" t="s">
        <v>16</v>
      </c>
      <c r="D14" t="s">
        <v>10</v>
      </c>
      <c r="E14" s="1">
        <v>532078</v>
      </c>
      <c r="F14" s="1">
        <v>8359</v>
      </c>
    </row>
    <row r="15" spans="1:6" x14ac:dyDescent="0.25">
      <c r="A15">
        <v>1988</v>
      </c>
      <c r="B15" t="s">
        <v>7</v>
      </c>
      <c r="C15" t="s">
        <v>16</v>
      </c>
      <c r="D15" t="s">
        <v>17</v>
      </c>
      <c r="E15" s="1">
        <v>10112</v>
      </c>
      <c r="F15">
        <v>18</v>
      </c>
    </row>
    <row r="16" spans="1:6" x14ac:dyDescent="0.25">
      <c r="A16">
        <v>1988</v>
      </c>
      <c r="B16" t="s">
        <v>7</v>
      </c>
      <c r="C16" t="s">
        <v>16</v>
      </c>
      <c r="D16" t="s">
        <v>11</v>
      </c>
      <c r="E16" s="1">
        <v>2218266</v>
      </c>
      <c r="F16" s="1">
        <v>27103</v>
      </c>
    </row>
    <row r="17" spans="1:6" x14ac:dyDescent="0.25">
      <c r="A17">
        <v>1988</v>
      </c>
      <c r="B17" t="s">
        <v>7</v>
      </c>
      <c r="C17" t="s">
        <v>18</v>
      </c>
      <c r="D17" t="s">
        <v>9</v>
      </c>
      <c r="E17" s="1">
        <v>4537667</v>
      </c>
      <c r="F17" s="1">
        <v>34739</v>
      </c>
    </row>
    <row r="18" spans="1:6" x14ac:dyDescent="0.25">
      <c r="A18">
        <v>1988</v>
      </c>
      <c r="B18" t="s">
        <v>7</v>
      </c>
      <c r="C18" t="s">
        <v>18</v>
      </c>
      <c r="D18" t="s">
        <v>10</v>
      </c>
      <c r="E18" s="1">
        <v>277733</v>
      </c>
      <c r="F18" s="1">
        <v>3703</v>
      </c>
    </row>
    <row r="19" spans="1:6" x14ac:dyDescent="0.25">
      <c r="A19">
        <v>1988</v>
      </c>
      <c r="B19" t="s">
        <v>7</v>
      </c>
      <c r="C19" t="s">
        <v>18</v>
      </c>
      <c r="D19" t="s">
        <v>11</v>
      </c>
      <c r="E19" s="1">
        <v>146227</v>
      </c>
      <c r="F19" s="1">
        <v>3061</v>
      </c>
    </row>
    <row r="20" spans="1:6" x14ac:dyDescent="0.25">
      <c r="A20">
        <v>1988</v>
      </c>
      <c r="B20" t="s">
        <v>7</v>
      </c>
      <c r="C20" t="s">
        <v>19</v>
      </c>
      <c r="D20" t="s">
        <v>9</v>
      </c>
      <c r="E20" s="1">
        <v>656360</v>
      </c>
      <c r="F20" s="1">
        <v>2180</v>
      </c>
    </row>
    <row r="21" spans="1:6" x14ac:dyDescent="0.25">
      <c r="A21">
        <v>1988</v>
      </c>
      <c r="B21" t="s">
        <v>7</v>
      </c>
      <c r="C21" t="s">
        <v>19</v>
      </c>
      <c r="D21" t="s">
        <v>20</v>
      </c>
      <c r="E21" s="1">
        <v>9830</v>
      </c>
      <c r="F21">
        <v>77</v>
      </c>
    </row>
    <row r="22" spans="1:6" x14ac:dyDescent="0.25">
      <c r="A22">
        <v>1988</v>
      </c>
      <c r="B22" t="s">
        <v>7</v>
      </c>
      <c r="C22" t="s">
        <v>19</v>
      </c>
      <c r="D22" t="s">
        <v>21</v>
      </c>
      <c r="E22" s="1">
        <v>72463</v>
      </c>
      <c r="F22">
        <v>149</v>
      </c>
    </row>
    <row r="23" spans="1:6" x14ac:dyDescent="0.25">
      <c r="A23">
        <v>1988</v>
      </c>
      <c r="B23" t="s">
        <v>7</v>
      </c>
      <c r="C23" t="s">
        <v>19</v>
      </c>
      <c r="D23" t="s">
        <v>11</v>
      </c>
      <c r="E23" s="1">
        <v>200140</v>
      </c>
      <c r="F23" s="1">
        <v>1821</v>
      </c>
    </row>
    <row r="24" spans="1:6" x14ac:dyDescent="0.25">
      <c r="A24">
        <v>1988</v>
      </c>
      <c r="B24" t="s">
        <v>7</v>
      </c>
      <c r="C24" t="s">
        <v>22</v>
      </c>
      <c r="D24" t="s">
        <v>9</v>
      </c>
      <c r="E24" s="1">
        <v>906310</v>
      </c>
      <c r="F24" s="1">
        <v>7297</v>
      </c>
    </row>
    <row r="25" spans="1:6" x14ac:dyDescent="0.25">
      <c r="A25">
        <v>1988</v>
      </c>
      <c r="B25" t="s">
        <v>7</v>
      </c>
      <c r="C25" t="s">
        <v>22</v>
      </c>
      <c r="D25" t="s">
        <v>11</v>
      </c>
      <c r="E25" s="1">
        <v>1168573</v>
      </c>
      <c r="F25" s="1">
        <v>4155</v>
      </c>
    </row>
    <row r="26" spans="1:6" x14ac:dyDescent="0.25">
      <c r="A26">
        <v>1988</v>
      </c>
      <c r="B26" t="s">
        <v>7</v>
      </c>
      <c r="C26" t="s">
        <v>23</v>
      </c>
      <c r="D26" t="s">
        <v>9</v>
      </c>
      <c r="E26" s="1">
        <v>14398172</v>
      </c>
      <c r="F26" s="1">
        <v>102203</v>
      </c>
    </row>
    <row r="27" spans="1:6" x14ac:dyDescent="0.25">
      <c r="A27">
        <v>1988</v>
      </c>
      <c r="B27" t="s">
        <v>7</v>
      </c>
      <c r="C27" t="s">
        <v>23</v>
      </c>
      <c r="D27" t="s">
        <v>10</v>
      </c>
      <c r="E27" s="1">
        <v>108541</v>
      </c>
      <c r="F27" s="1">
        <v>1261</v>
      </c>
    </row>
    <row r="28" spans="1:6" x14ac:dyDescent="0.25">
      <c r="A28">
        <v>1988</v>
      </c>
      <c r="B28" t="s">
        <v>7</v>
      </c>
      <c r="C28" t="s">
        <v>23</v>
      </c>
      <c r="D28" t="s">
        <v>24</v>
      </c>
      <c r="E28" s="1">
        <v>244768</v>
      </c>
      <c r="F28" s="1">
        <v>7876</v>
      </c>
    </row>
    <row r="29" spans="1:6" x14ac:dyDescent="0.25">
      <c r="A29">
        <v>1988</v>
      </c>
      <c r="B29" t="s">
        <v>7</v>
      </c>
      <c r="C29" t="s">
        <v>23</v>
      </c>
      <c r="D29" t="s">
        <v>11</v>
      </c>
      <c r="E29" s="1">
        <v>3827882</v>
      </c>
      <c r="F29" s="1">
        <v>45182</v>
      </c>
    </row>
    <row r="30" spans="1:6" x14ac:dyDescent="0.25">
      <c r="A30">
        <v>1988</v>
      </c>
      <c r="B30" t="s">
        <v>7</v>
      </c>
      <c r="C30" t="s">
        <v>25</v>
      </c>
      <c r="D30" t="s">
        <v>9</v>
      </c>
      <c r="E30" s="1">
        <v>263107</v>
      </c>
      <c r="F30" s="1">
        <v>4702</v>
      </c>
    </row>
    <row r="31" spans="1:6" x14ac:dyDescent="0.25">
      <c r="A31">
        <v>1988</v>
      </c>
      <c r="B31" t="s">
        <v>7</v>
      </c>
      <c r="C31" t="s">
        <v>26</v>
      </c>
      <c r="D31" t="s">
        <v>9</v>
      </c>
      <c r="E31" s="1">
        <v>64811</v>
      </c>
      <c r="F31" s="1">
        <v>1028</v>
      </c>
    </row>
    <row r="32" spans="1:6" x14ac:dyDescent="0.25">
      <c r="A32">
        <v>1988</v>
      </c>
      <c r="B32" t="s">
        <v>27</v>
      </c>
      <c r="C32" t="s">
        <v>8</v>
      </c>
      <c r="D32" t="s">
        <v>24</v>
      </c>
      <c r="E32" s="1">
        <v>293254</v>
      </c>
      <c r="F32" s="1">
        <v>9555</v>
      </c>
    </row>
    <row r="33" spans="1:6" x14ac:dyDescent="0.25">
      <c r="A33">
        <v>1988</v>
      </c>
      <c r="B33" t="s">
        <v>27</v>
      </c>
      <c r="C33" t="s">
        <v>8</v>
      </c>
      <c r="D33" t="s">
        <v>11</v>
      </c>
      <c r="E33" s="1">
        <v>253767</v>
      </c>
      <c r="F33" s="1">
        <v>10151</v>
      </c>
    </row>
    <row r="34" spans="1:6" x14ac:dyDescent="0.25">
      <c r="A34">
        <v>1988</v>
      </c>
      <c r="B34" t="s">
        <v>27</v>
      </c>
      <c r="C34" t="s">
        <v>12</v>
      </c>
      <c r="D34" t="s">
        <v>11</v>
      </c>
      <c r="E34" s="1">
        <v>250000</v>
      </c>
      <c r="F34" s="1">
        <v>9173</v>
      </c>
    </row>
    <row r="35" spans="1:6" x14ac:dyDescent="0.25">
      <c r="A35">
        <v>1988</v>
      </c>
      <c r="B35" t="s">
        <v>27</v>
      </c>
      <c r="C35" t="s">
        <v>13</v>
      </c>
      <c r="D35" t="s">
        <v>9</v>
      </c>
      <c r="E35" s="1">
        <v>1646894</v>
      </c>
      <c r="F35" s="1">
        <v>12793</v>
      </c>
    </row>
    <row r="36" spans="1:6" x14ac:dyDescent="0.25">
      <c r="A36">
        <v>1988</v>
      </c>
      <c r="B36" t="s">
        <v>27</v>
      </c>
      <c r="C36" t="s">
        <v>13</v>
      </c>
      <c r="D36" t="s">
        <v>10</v>
      </c>
      <c r="E36" s="1">
        <v>83653</v>
      </c>
      <c r="F36" s="1">
        <v>1329</v>
      </c>
    </row>
    <row r="37" spans="1:6" x14ac:dyDescent="0.25">
      <c r="A37">
        <v>1988</v>
      </c>
      <c r="B37" t="s">
        <v>27</v>
      </c>
      <c r="C37" t="s">
        <v>13</v>
      </c>
      <c r="D37" t="s">
        <v>24</v>
      </c>
      <c r="E37" s="1">
        <v>40418</v>
      </c>
      <c r="F37">
        <v>849</v>
      </c>
    </row>
    <row r="38" spans="1:6" x14ac:dyDescent="0.25">
      <c r="A38">
        <v>1988</v>
      </c>
      <c r="B38" t="s">
        <v>27</v>
      </c>
      <c r="C38" t="s">
        <v>14</v>
      </c>
      <c r="D38" t="s">
        <v>9</v>
      </c>
      <c r="E38" s="1">
        <v>11774</v>
      </c>
      <c r="F38">
        <v>87</v>
      </c>
    </row>
    <row r="39" spans="1:6" x14ac:dyDescent="0.25">
      <c r="A39">
        <v>1988</v>
      </c>
      <c r="B39" t="s">
        <v>27</v>
      </c>
      <c r="C39" t="s">
        <v>16</v>
      </c>
      <c r="D39" t="s">
        <v>9</v>
      </c>
      <c r="E39" s="1">
        <v>1250424</v>
      </c>
      <c r="F39" s="1">
        <v>10403</v>
      </c>
    </row>
    <row r="40" spans="1:6" x14ac:dyDescent="0.25">
      <c r="A40">
        <v>1988</v>
      </c>
      <c r="B40" t="s">
        <v>27</v>
      </c>
      <c r="C40" t="s">
        <v>16</v>
      </c>
      <c r="D40" t="s">
        <v>10</v>
      </c>
      <c r="E40" s="1">
        <v>59665</v>
      </c>
      <c r="F40" s="1">
        <v>1204</v>
      </c>
    </row>
    <row r="41" spans="1:6" x14ac:dyDescent="0.25">
      <c r="A41">
        <v>1988</v>
      </c>
      <c r="B41" t="s">
        <v>27</v>
      </c>
      <c r="C41" t="s">
        <v>16</v>
      </c>
      <c r="D41" t="s">
        <v>24</v>
      </c>
      <c r="E41" s="1">
        <v>171422</v>
      </c>
      <c r="F41" s="1">
        <v>1720</v>
      </c>
    </row>
    <row r="42" spans="1:6" x14ac:dyDescent="0.25">
      <c r="A42">
        <v>1988</v>
      </c>
      <c r="B42" t="s">
        <v>27</v>
      </c>
      <c r="C42" t="s">
        <v>16</v>
      </c>
      <c r="D42" t="s">
        <v>11</v>
      </c>
      <c r="E42" s="1">
        <v>135727</v>
      </c>
      <c r="F42" s="1">
        <v>1564</v>
      </c>
    </row>
    <row r="43" spans="1:6" x14ac:dyDescent="0.25">
      <c r="A43">
        <v>1988</v>
      </c>
      <c r="B43" t="s">
        <v>27</v>
      </c>
      <c r="C43" t="s">
        <v>18</v>
      </c>
      <c r="D43" t="s">
        <v>9</v>
      </c>
      <c r="E43" s="1">
        <v>11920212</v>
      </c>
      <c r="F43" s="1">
        <v>154741</v>
      </c>
    </row>
    <row r="44" spans="1:6" x14ac:dyDescent="0.25">
      <c r="A44">
        <v>1988</v>
      </c>
      <c r="B44" t="s">
        <v>27</v>
      </c>
      <c r="C44" t="s">
        <v>18</v>
      </c>
      <c r="D44" t="s">
        <v>10</v>
      </c>
      <c r="E44" s="1">
        <v>524184</v>
      </c>
      <c r="F44" s="1">
        <v>9091</v>
      </c>
    </row>
    <row r="45" spans="1:6" x14ac:dyDescent="0.25">
      <c r="A45">
        <v>1988</v>
      </c>
      <c r="B45" t="s">
        <v>27</v>
      </c>
      <c r="C45" t="s">
        <v>18</v>
      </c>
      <c r="D45" t="s">
        <v>24</v>
      </c>
      <c r="E45" s="1">
        <v>73000</v>
      </c>
      <c r="F45" s="1">
        <v>1738</v>
      </c>
    </row>
    <row r="46" spans="1:6" x14ac:dyDescent="0.25">
      <c r="A46">
        <v>1988</v>
      </c>
      <c r="B46" t="s">
        <v>27</v>
      </c>
      <c r="C46" t="s">
        <v>19</v>
      </c>
      <c r="D46" t="s">
        <v>28</v>
      </c>
      <c r="E46" s="1">
        <v>56230</v>
      </c>
      <c r="F46">
        <v>306</v>
      </c>
    </row>
    <row r="47" spans="1:6" x14ac:dyDescent="0.25">
      <c r="A47">
        <v>1988</v>
      </c>
      <c r="B47" t="s">
        <v>27</v>
      </c>
      <c r="C47" t="s">
        <v>19</v>
      </c>
      <c r="D47" t="s">
        <v>9</v>
      </c>
      <c r="E47" s="1">
        <v>206105</v>
      </c>
      <c r="F47">
        <v>847</v>
      </c>
    </row>
    <row r="48" spans="1:6" x14ac:dyDescent="0.25">
      <c r="A48">
        <v>1988</v>
      </c>
      <c r="B48" t="s">
        <v>27</v>
      </c>
      <c r="C48" t="s">
        <v>19</v>
      </c>
      <c r="D48" t="s">
        <v>11</v>
      </c>
      <c r="E48" s="1">
        <v>194874</v>
      </c>
      <c r="F48">
        <v>739</v>
      </c>
    </row>
    <row r="49" spans="1:6" x14ac:dyDescent="0.25">
      <c r="A49">
        <v>1988</v>
      </c>
      <c r="B49" t="s">
        <v>27</v>
      </c>
      <c r="C49" t="s">
        <v>22</v>
      </c>
      <c r="D49" t="s">
        <v>28</v>
      </c>
      <c r="E49" s="1">
        <v>45987</v>
      </c>
      <c r="F49">
        <v>261</v>
      </c>
    </row>
    <row r="50" spans="1:6" x14ac:dyDescent="0.25">
      <c r="A50">
        <v>1988</v>
      </c>
      <c r="B50" t="s">
        <v>27</v>
      </c>
      <c r="C50" t="s">
        <v>22</v>
      </c>
      <c r="D50" t="s">
        <v>9</v>
      </c>
      <c r="E50" s="1">
        <v>105784</v>
      </c>
      <c r="F50">
        <v>305</v>
      </c>
    </row>
    <row r="51" spans="1:6" x14ac:dyDescent="0.25">
      <c r="A51">
        <v>1988</v>
      </c>
      <c r="B51" t="s">
        <v>27</v>
      </c>
      <c r="C51" t="s">
        <v>23</v>
      </c>
      <c r="D51" t="s">
        <v>29</v>
      </c>
      <c r="E51" s="1">
        <v>87302</v>
      </c>
      <c r="F51" s="1">
        <v>1089</v>
      </c>
    </row>
    <row r="52" spans="1:6" x14ac:dyDescent="0.25">
      <c r="A52">
        <v>1988</v>
      </c>
      <c r="B52" t="s">
        <v>27</v>
      </c>
      <c r="C52" t="s">
        <v>23</v>
      </c>
      <c r="D52" t="s">
        <v>11</v>
      </c>
      <c r="E52" s="1">
        <v>746704</v>
      </c>
      <c r="F52" s="1">
        <v>7663</v>
      </c>
    </row>
    <row r="53" spans="1:6" x14ac:dyDescent="0.25">
      <c r="A53">
        <v>1988</v>
      </c>
      <c r="B53" t="s">
        <v>27</v>
      </c>
      <c r="C53" t="s">
        <v>30</v>
      </c>
      <c r="D53" t="s">
        <v>24</v>
      </c>
      <c r="E53" s="1">
        <v>77236</v>
      </c>
      <c r="F53" s="1">
        <v>1755</v>
      </c>
    </row>
    <row r="54" spans="1:6" x14ac:dyDescent="0.25">
      <c r="A54">
        <v>1988</v>
      </c>
      <c r="B54" t="s">
        <v>27</v>
      </c>
      <c r="C54" t="s">
        <v>31</v>
      </c>
      <c r="D54" t="s">
        <v>32</v>
      </c>
      <c r="E54" s="1">
        <v>1327</v>
      </c>
      <c r="F54">
        <v>1</v>
      </c>
    </row>
    <row r="55" spans="1:6" x14ac:dyDescent="0.25">
      <c r="A55">
        <v>1988</v>
      </c>
      <c r="B55" t="s">
        <v>27</v>
      </c>
      <c r="C55" t="s">
        <v>25</v>
      </c>
      <c r="D55" t="s">
        <v>9</v>
      </c>
      <c r="E55" s="1">
        <v>79497</v>
      </c>
      <c r="F55" s="1">
        <v>1470</v>
      </c>
    </row>
    <row r="56" spans="1:6" x14ac:dyDescent="0.25">
      <c r="A56">
        <v>1988</v>
      </c>
      <c r="B56" t="s">
        <v>27</v>
      </c>
      <c r="C56" t="s">
        <v>25</v>
      </c>
      <c r="D56" t="s">
        <v>24</v>
      </c>
      <c r="E56" s="1">
        <v>4694</v>
      </c>
      <c r="F56">
        <v>82</v>
      </c>
    </row>
    <row r="57" spans="1:6" x14ac:dyDescent="0.25">
      <c r="A57">
        <v>1988</v>
      </c>
      <c r="B57" t="s">
        <v>27</v>
      </c>
      <c r="C57" t="s">
        <v>26</v>
      </c>
      <c r="D57" t="s">
        <v>10</v>
      </c>
      <c r="E57" s="1">
        <v>240866</v>
      </c>
      <c r="F57" s="1">
        <v>5997</v>
      </c>
    </row>
    <row r="58" spans="1:6" x14ac:dyDescent="0.25">
      <c r="A58">
        <v>1988</v>
      </c>
      <c r="B58" t="s">
        <v>27</v>
      </c>
      <c r="C58" t="s">
        <v>26</v>
      </c>
      <c r="D58" t="s">
        <v>24</v>
      </c>
      <c r="E58" s="1">
        <v>133073</v>
      </c>
      <c r="F58" s="1">
        <v>3363</v>
      </c>
    </row>
    <row r="59" spans="1:6" x14ac:dyDescent="0.25">
      <c r="A59">
        <v>1988</v>
      </c>
      <c r="B59" t="s">
        <v>27</v>
      </c>
      <c r="C59" t="s">
        <v>26</v>
      </c>
      <c r="D59" t="s">
        <v>11</v>
      </c>
      <c r="E59" s="1">
        <v>193625</v>
      </c>
      <c r="F59" s="1">
        <v>7344</v>
      </c>
    </row>
    <row r="60" spans="1:6" x14ac:dyDescent="0.25">
      <c r="A60">
        <v>1988</v>
      </c>
      <c r="B60" t="s">
        <v>33</v>
      </c>
      <c r="C60" t="s">
        <v>8</v>
      </c>
      <c r="D60" t="s">
        <v>24</v>
      </c>
      <c r="E60" s="1">
        <v>74921</v>
      </c>
      <c r="F60">
        <v>617</v>
      </c>
    </row>
    <row r="61" spans="1:6" x14ac:dyDescent="0.25">
      <c r="A61">
        <v>1988</v>
      </c>
      <c r="B61" t="s">
        <v>33</v>
      </c>
      <c r="C61" t="s">
        <v>12</v>
      </c>
      <c r="D61" t="s">
        <v>9</v>
      </c>
      <c r="E61" s="1">
        <v>174189</v>
      </c>
      <c r="F61" s="1">
        <v>1043</v>
      </c>
    </row>
    <row r="62" spans="1:6" x14ac:dyDescent="0.25">
      <c r="A62">
        <v>1988</v>
      </c>
      <c r="B62" t="s">
        <v>33</v>
      </c>
      <c r="C62" t="s">
        <v>12</v>
      </c>
      <c r="D62" t="s">
        <v>24</v>
      </c>
      <c r="E62" s="1">
        <v>194204</v>
      </c>
      <c r="F62" s="1">
        <v>2721</v>
      </c>
    </row>
    <row r="63" spans="1:6" x14ac:dyDescent="0.25">
      <c r="A63">
        <v>1988</v>
      </c>
      <c r="B63" t="s">
        <v>33</v>
      </c>
      <c r="C63" t="s">
        <v>12</v>
      </c>
      <c r="D63" t="s">
        <v>11</v>
      </c>
      <c r="E63" s="1">
        <v>993224</v>
      </c>
      <c r="F63" s="1">
        <v>36341</v>
      </c>
    </row>
    <row r="64" spans="1:6" x14ac:dyDescent="0.25">
      <c r="A64">
        <v>1988</v>
      </c>
      <c r="B64" t="s">
        <v>33</v>
      </c>
      <c r="C64" t="s">
        <v>13</v>
      </c>
      <c r="D64" t="s">
        <v>9</v>
      </c>
      <c r="E64" s="1">
        <v>3664357</v>
      </c>
      <c r="F64" s="1">
        <v>29064</v>
      </c>
    </row>
    <row r="65" spans="1:6" x14ac:dyDescent="0.25">
      <c r="A65">
        <v>1988</v>
      </c>
      <c r="B65" t="s">
        <v>33</v>
      </c>
      <c r="C65" t="s">
        <v>13</v>
      </c>
      <c r="D65" t="s">
        <v>32</v>
      </c>
      <c r="E65" s="1">
        <v>41000</v>
      </c>
      <c r="F65">
        <v>596</v>
      </c>
    </row>
    <row r="66" spans="1:6" x14ac:dyDescent="0.25">
      <c r="A66">
        <v>1988</v>
      </c>
      <c r="B66" t="s">
        <v>33</v>
      </c>
      <c r="C66" t="s">
        <v>13</v>
      </c>
      <c r="D66" t="s">
        <v>24</v>
      </c>
      <c r="E66" s="1">
        <v>414691</v>
      </c>
      <c r="F66" s="1">
        <v>7047</v>
      </c>
    </row>
    <row r="67" spans="1:6" x14ac:dyDescent="0.25">
      <c r="A67">
        <v>1988</v>
      </c>
      <c r="B67" t="s">
        <v>33</v>
      </c>
      <c r="C67" t="s">
        <v>13</v>
      </c>
      <c r="D67" t="s">
        <v>34</v>
      </c>
      <c r="E67" s="1">
        <v>51499</v>
      </c>
      <c r="F67" s="1">
        <v>1780</v>
      </c>
    </row>
    <row r="68" spans="1:6" x14ac:dyDescent="0.25">
      <c r="A68">
        <v>1988</v>
      </c>
      <c r="B68" t="s">
        <v>33</v>
      </c>
      <c r="C68" t="s">
        <v>13</v>
      </c>
      <c r="D68" t="s">
        <v>11</v>
      </c>
      <c r="E68" s="1">
        <v>226400</v>
      </c>
      <c r="F68" s="1">
        <v>2592</v>
      </c>
    </row>
    <row r="69" spans="1:6" x14ac:dyDescent="0.25">
      <c r="A69">
        <v>1988</v>
      </c>
      <c r="B69" t="s">
        <v>33</v>
      </c>
      <c r="C69" t="s">
        <v>14</v>
      </c>
      <c r="D69" t="s">
        <v>9</v>
      </c>
      <c r="E69" s="1">
        <v>382955</v>
      </c>
      <c r="F69" s="1">
        <v>5713</v>
      </c>
    </row>
    <row r="70" spans="1:6" x14ac:dyDescent="0.25">
      <c r="A70">
        <v>1988</v>
      </c>
      <c r="B70" t="s">
        <v>33</v>
      </c>
      <c r="C70" t="s">
        <v>14</v>
      </c>
      <c r="D70" t="s">
        <v>24</v>
      </c>
      <c r="E70" s="1">
        <v>371474</v>
      </c>
      <c r="F70" s="1">
        <v>6891</v>
      </c>
    </row>
    <row r="71" spans="1:6" x14ac:dyDescent="0.25">
      <c r="A71">
        <v>1988</v>
      </c>
      <c r="B71" t="s">
        <v>33</v>
      </c>
      <c r="C71" t="s">
        <v>14</v>
      </c>
      <c r="D71" t="s">
        <v>34</v>
      </c>
      <c r="E71" s="1">
        <v>52349</v>
      </c>
      <c r="F71" s="1">
        <v>1491</v>
      </c>
    </row>
    <row r="72" spans="1:6" x14ac:dyDescent="0.25">
      <c r="A72">
        <v>1988</v>
      </c>
      <c r="B72" t="s">
        <v>33</v>
      </c>
      <c r="C72" t="s">
        <v>14</v>
      </c>
      <c r="D72" t="s">
        <v>11</v>
      </c>
      <c r="E72" s="1">
        <v>40658</v>
      </c>
      <c r="F72">
        <v>536</v>
      </c>
    </row>
    <row r="73" spans="1:6" x14ac:dyDescent="0.25">
      <c r="A73">
        <v>1988</v>
      </c>
      <c r="B73" t="s">
        <v>33</v>
      </c>
      <c r="C73" t="s">
        <v>16</v>
      </c>
      <c r="D73" t="s">
        <v>9</v>
      </c>
      <c r="E73" s="1">
        <v>3574959</v>
      </c>
      <c r="F73" s="1">
        <v>37851</v>
      </c>
    </row>
    <row r="74" spans="1:6" x14ac:dyDescent="0.25">
      <c r="A74">
        <v>1988</v>
      </c>
      <c r="B74" t="s">
        <v>33</v>
      </c>
      <c r="C74" t="s">
        <v>16</v>
      </c>
      <c r="D74" t="s">
        <v>24</v>
      </c>
      <c r="E74" s="1">
        <v>383083</v>
      </c>
      <c r="F74" s="1">
        <v>7094</v>
      </c>
    </row>
    <row r="75" spans="1:6" x14ac:dyDescent="0.25">
      <c r="A75">
        <v>1988</v>
      </c>
      <c r="B75" t="s">
        <v>33</v>
      </c>
      <c r="C75" t="s">
        <v>16</v>
      </c>
      <c r="D75" t="s">
        <v>11</v>
      </c>
      <c r="E75" s="1">
        <v>727388</v>
      </c>
      <c r="F75" s="1">
        <v>9482</v>
      </c>
    </row>
    <row r="76" spans="1:6" x14ac:dyDescent="0.25">
      <c r="A76">
        <v>1988</v>
      </c>
      <c r="B76" t="s">
        <v>33</v>
      </c>
      <c r="C76" t="s">
        <v>18</v>
      </c>
      <c r="D76" t="s">
        <v>9</v>
      </c>
      <c r="E76" s="1">
        <v>18655150</v>
      </c>
      <c r="F76" s="1">
        <v>149885</v>
      </c>
    </row>
    <row r="77" spans="1:6" x14ac:dyDescent="0.25">
      <c r="A77">
        <v>1988</v>
      </c>
      <c r="B77" t="s">
        <v>33</v>
      </c>
      <c r="C77" t="s">
        <v>18</v>
      </c>
      <c r="D77" t="s">
        <v>10</v>
      </c>
      <c r="E77" s="1">
        <v>596679</v>
      </c>
      <c r="F77" s="1">
        <v>10311</v>
      </c>
    </row>
    <row r="78" spans="1:6" x14ac:dyDescent="0.25">
      <c r="A78">
        <v>1988</v>
      </c>
      <c r="B78" t="s">
        <v>33</v>
      </c>
      <c r="C78" t="s">
        <v>18</v>
      </c>
      <c r="D78" t="s">
        <v>24</v>
      </c>
      <c r="E78" s="1">
        <v>1031355</v>
      </c>
      <c r="F78" s="1">
        <v>17620</v>
      </c>
    </row>
    <row r="79" spans="1:6" x14ac:dyDescent="0.25">
      <c r="A79">
        <v>1988</v>
      </c>
      <c r="B79" t="s">
        <v>33</v>
      </c>
      <c r="C79" t="s">
        <v>18</v>
      </c>
      <c r="D79" t="s">
        <v>34</v>
      </c>
      <c r="E79" s="1">
        <v>125204</v>
      </c>
      <c r="F79" s="1">
        <v>4262</v>
      </c>
    </row>
    <row r="80" spans="1:6" x14ac:dyDescent="0.25">
      <c r="A80">
        <v>1988</v>
      </c>
      <c r="B80" t="s">
        <v>33</v>
      </c>
      <c r="C80" t="s">
        <v>18</v>
      </c>
      <c r="D80" t="s">
        <v>11</v>
      </c>
      <c r="E80" s="1">
        <v>3285198</v>
      </c>
      <c r="F80" s="1">
        <v>34341</v>
      </c>
    </row>
    <row r="81" spans="1:6" x14ac:dyDescent="0.25">
      <c r="A81">
        <v>1988</v>
      </c>
      <c r="B81" t="s">
        <v>33</v>
      </c>
      <c r="C81" t="s">
        <v>19</v>
      </c>
      <c r="D81" t="s">
        <v>9</v>
      </c>
      <c r="E81" s="1">
        <v>1278941</v>
      </c>
      <c r="F81" s="1">
        <v>4932</v>
      </c>
    </row>
    <row r="82" spans="1:6" x14ac:dyDescent="0.25">
      <c r="A82">
        <v>1988</v>
      </c>
      <c r="B82" t="s">
        <v>33</v>
      </c>
      <c r="C82" t="s">
        <v>19</v>
      </c>
      <c r="D82" t="s">
        <v>21</v>
      </c>
      <c r="E82" s="1">
        <v>170095</v>
      </c>
      <c r="F82">
        <v>327</v>
      </c>
    </row>
    <row r="83" spans="1:6" x14ac:dyDescent="0.25">
      <c r="A83">
        <v>1988</v>
      </c>
      <c r="B83" t="s">
        <v>33</v>
      </c>
      <c r="C83" t="s">
        <v>19</v>
      </c>
      <c r="D83" t="s">
        <v>11</v>
      </c>
      <c r="E83" s="1">
        <v>144796</v>
      </c>
      <c r="F83" s="1">
        <v>1225</v>
      </c>
    </row>
    <row r="84" spans="1:6" x14ac:dyDescent="0.25">
      <c r="A84">
        <v>1988</v>
      </c>
      <c r="B84" t="s">
        <v>33</v>
      </c>
      <c r="C84" t="s">
        <v>22</v>
      </c>
      <c r="D84" t="s">
        <v>9</v>
      </c>
      <c r="E84" s="1">
        <v>322770</v>
      </c>
      <c r="F84" s="1">
        <v>2474</v>
      </c>
    </row>
    <row r="85" spans="1:6" x14ac:dyDescent="0.25">
      <c r="A85">
        <v>1988</v>
      </c>
      <c r="B85" t="s">
        <v>33</v>
      </c>
      <c r="C85" t="s">
        <v>22</v>
      </c>
      <c r="D85" t="s">
        <v>11</v>
      </c>
      <c r="E85" s="1">
        <v>773241</v>
      </c>
      <c r="F85" s="1">
        <v>8922</v>
      </c>
    </row>
    <row r="86" spans="1:6" x14ac:dyDescent="0.25">
      <c r="A86">
        <v>1988</v>
      </c>
      <c r="B86" t="s">
        <v>33</v>
      </c>
      <c r="C86" t="s">
        <v>23</v>
      </c>
      <c r="D86" t="s">
        <v>9</v>
      </c>
      <c r="E86" s="1">
        <v>1941795</v>
      </c>
      <c r="F86" s="1">
        <v>19444</v>
      </c>
    </row>
    <row r="87" spans="1:6" x14ac:dyDescent="0.25">
      <c r="A87">
        <v>1988</v>
      </c>
      <c r="B87" t="s">
        <v>33</v>
      </c>
      <c r="C87" t="s">
        <v>23</v>
      </c>
      <c r="D87" t="s">
        <v>10</v>
      </c>
      <c r="E87" s="1">
        <v>372266</v>
      </c>
      <c r="F87" s="1">
        <v>7922</v>
      </c>
    </row>
    <row r="88" spans="1:6" x14ac:dyDescent="0.25">
      <c r="A88">
        <v>1988</v>
      </c>
      <c r="B88" t="s">
        <v>33</v>
      </c>
      <c r="C88" t="s">
        <v>23</v>
      </c>
      <c r="D88" t="s">
        <v>24</v>
      </c>
      <c r="E88" s="1">
        <v>1731333</v>
      </c>
      <c r="F88" s="1">
        <v>31277</v>
      </c>
    </row>
    <row r="89" spans="1:6" x14ac:dyDescent="0.25">
      <c r="A89">
        <v>1988</v>
      </c>
      <c r="B89" t="s">
        <v>33</v>
      </c>
      <c r="C89" t="s">
        <v>23</v>
      </c>
      <c r="D89" t="s">
        <v>34</v>
      </c>
      <c r="E89" s="1">
        <v>369031</v>
      </c>
      <c r="F89" s="1">
        <v>8408</v>
      </c>
    </row>
    <row r="90" spans="1:6" x14ac:dyDescent="0.25">
      <c r="A90">
        <v>1988</v>
      </c>
      <c r="B90" t="s">
        <v>33</v>
      </c>
      <c r="C90" t="s">
        <v>23</v>
      </c>
      <c r="D90" t="s">
        <v>11</v>
      </c>
      <c r="E90" s="1">
        <v>45832</v>
      </c>
      <c r="F90">
        <v>995</v>
      </c>
    </row>
    <row r="91" spans="1:6" x14ac:dyDescent="0.25">
      <c r="A91">
        <v>1988</v>
      </c>
      <c r="B91" t="s">
        <v>33</v>
      </c>
      <c r="C91" t="s">
        <v>30</v>
      </c>
      <c r="D91" t="s">
        <v>9</v>
      </c>
      <c r="E91" s="1">
        <v>132403</v>
      </c>
      <c r="F91" s="1">
        <v>2161</v>
      </c>
    </row>
    <row r="92" spans="1:6" x14ac:dyDescent="0.25">
      <c r="A92">
        <v>1988</v>
      </c>
      <c r="B92" t="s">
        <v>33</v>
      </c>
      <c r="C92" t="s">
        <v>35</v>
      </c>
      <c r="D92" t="s">
        <v>9</v>
      </c>
      <c r="E92" s="1">
        <v>277056</v>
      </c>
      <c r="F92" s="1">
        <v>4559</v>
      </c>
    </row>
    <row r="93" spans="1:6" x14ac:dyDescent="0.25">
      <c r="A93">
        <v>1988</v>
      </c>
      <c r="B93" t="s">
        <v>33</v>
      </c>
      <c r="C93" t="s">
        <v>31</v>
      </c>
      <c r="D93" t="s">
        <v>9</v>
      </c>
      <c r="E93" s="1">
        <v>27106</v>
      </c>
      <c r="F93">
        <v>929</v>
      </c>
    </row>
    <row r="94" spans="1:6" x14ac:dyDescent="0.25">
      <c r="A94">
        <v>1988</v>
      </c>
      <c r="B94" t="s">
        <v>33</v>
      </c>
      <c r="C94" t="s">
        <v>31</v>
      </c>
      <c r="D94" t="s">
        <v>24</v>
      </c>
      <c r="E94">
        <v>467</v>
      </c>
      <c r="F94">
        <v>8</v>
      </c>
    </row>
    <row r="95" spans="1:6" x14ac:dyDescent="0.25">
      <c r="A95">
        <v>1988</v>
      </c>
      <c r="B95" t="s">
        <v>33</v>
      </c>
      <c r="C95" t="s">
        <v>36</v>
      </c>
      <c r="D95" t="s">
        <v>24</v>
      </c>
      <c r="E95" s="1">
        <v>140328</v>
      </c>
      <c r="F95" s="1">
        <v>3035</v>
      </c>
    </row>
    <row r="96" spans="1:6" x14ac:dyDescent="0.25">
      <c r="A96">
        <v>1988</v>
      </c>
      <c r="B96" t="s">
        <v>33</v>
      </c>
      <c r="C96" t="s">
        <v>25</v>
      </c>
      <c r="D96" t="s">
        <v>9</v>
      </c>
      <c r="E96" s="1">
        <v>405600</v>
      </c>
      <c r="F96" s="1">
        <v>6526</v>
      </c>
    </row>
    <row r="97" spans="1:6" x14ac:dyDescent="0.25">
      <c r="A97">
        <v>1988</v>
      </c>
      <c r="B97" t="s">
        <v>33</v>
      </c>
      <c r="C97" t="s">
        <v>25</v>
      </c>
      <c r="D97" t="s">
        <v>10</v>
      </c>
      <c r="E97" s="1">
        <v>388929</v>
      </c>
      <c r="F97" s="1">
        <v>8591</v>
      </c>
    </row>
    <row r="98" spans="1:6" x14ac:dyDescent="0.25">
      <c r="A98">
        <v>1988</v>
      </c>
      <c r="B98" t="s">
        <v>33</v>
      </c>
      <c r="C98" t="s">
        <v>25</v>
      </c>
      <c r="D98" t="s">
        <v>24</v>
      </c>
      <c r="E98" s="1">
        <v>150152</v>
      </c>
      <c r="F98" s="1">
        <v>2272</v>
      </c>
    </row>
    <row r="99" spans="1:6" x14ac:dyDescent="0.25">
      <c r="A99">
        <v>1988</v>
      </c>
      <c r="B99" t="s">
        <v>33</v>
      </c>
      <c r="C99" t="s">
        <v>26</v>
      </c>
      <c r="D99" t="s">
        <v>24</v>
      </c>
      <c r="E99" s="1">
        <v>19564</v>
      </c>
      <c r="F99">
        <v>114</v>
      </c>
    </row>
    <row r="100" spans="1:6" x14ac:dyDescent="0.25">
      <c r="A100">
        <v>1988</v>
      </c>
      <c r="B100" t="s">
        <v>37</v>
      </c>
      <c r="C100" t="s">
        <v>8</v>
      </c>
      <c r="D100" t="s">
        <v>38</v>
      </c>
      <c r="E100" s="1">
        <v>290450</v>
      </c>
      <c r="F100" s="1">
        <v>3449</v>
      </c>
    </row>
    <row r="101" spans="1:6" x14ac:dyDescent="0.25">
      <c r="A101">
        <v>1988</v>
      </c>
      <c r="B101" t="s">
        <v>37</v>
      </c>
      <c r="C101" t="s">
        <v>8</v>
      </c>
      <c r="D101" t="s">
        <v>9</v>
      </c>
      <c r="E101" s="1">
        <v>590922</v>
      </c>
      <c r="F101" s="1">
        <v>5766</v>
      </c>
    </row>
    <row r="102" spans="1:6" x14ac:dyDescent="0.25">
      <c r="A102">
        <v>1988</v>
      </c>
      <c r="B102" t="s">
        <v>37</v>
      </c>
      <c r="C102" t="s">
        <v>8</v>
      </c>
      <c r="D102" t="s">
        <v>11</v>
      </c>
      <c r="E102" s="1">
        <v>371900</v>
      </c>
      <c r="F102" s="1">
        <v>2211</v>
      </c>
    </row>
    <row r="103" spans="1:6" x14ac:dyDescent="0.25">
      <c r="A103">
        <v>1988</v>
      </c>
      <c r="B103" t="s">
        <v>37</v>
      </c>
      <c r="C103" t="s">
        <v>12</v>
      </c>
      <c r="D103" t="s">
        <v>24</v>
      </c>
      <c r="E103" s="1">
        <v>64890</v>
      </c>
      <c r="F103" s="1">
        <v>1442</v>
      </c>
    </row>
    <row r="104" spans="1:6" x14ac:dyDescent="0.25">
      <c r="A104">
        <v>1988</v>
      </c>
      <c r="B104" t="s">
        <v>37</v>
      </c>
      <c r="C104" t="s">
        <v>12</v>
      </c>
      <c r="D104" t="s">
        <v>11</v>
      </c>
      <c r="E104" s="1">
        <v>424211</v>
      </c>
      <c r="F104" s="1">
        <v>32421</v>
      </c>
    </row>
    <row r="105" spans="1:6" x14ac:dyDescent="0.25">
      <c r="A105">
        <v>1988</v>
      </c>
      <c r="B105" t="s">
        <v>37</v>
      </c>
      <c r="C105" t="s">
        <v>13</v>
      </c>
      <c r="D105" t="s">
        <v>9</v>
      </c>
      <c r="E105" s="1">
        <v>11000295</v>
      </c>
      <c r="F105" s="1">
        <v>70269</v>
      </c>
    </row>
    <row r="106" spans="1:6" x14ac:dyDescent="0.25">
      <c r="A106">
        <v>1988</v>
      </c>
      <c r="B106" t="s">
        <v>37</v>
      </c>
      <c r="C106" t="s">
        <v>13</v>
      </c>
      <c r="D106" t="s">
        <v>10</v>
      </c>
      <c r="E106" s="1">
        <v>158833</v>
      </c>
      <c r="F106" s="1">
        <v>2056</v>
      </c>
    </row>
    <row r="107" spans="1:6" x14ac:dyDescent="0.25">
      <c r="A107">
        <v>1988</v>
      </c>
      <c r="B107" t="s">
        <v>37</v>
      </c>
      <c r="C107" t="s">
        <v>13</v>
      </c>
      <c r="D107" t="s">
        <v>11</v>
      </c>
      <c r="E107" s="1">
        <v>2519092</v>
      </c>
      <c r="F107" s="1">
        <v>16402</v>
      </c>
    </row>
    <row r="108" spans="1:6" x14ac:dyDescent="0.25">
      <c r="A108">
        <v>1988</v>
      </c>
      <c r="B108" t="s">
        <v>37</v>
      </c>
      <c r="C108" t="s">
        <v>14</v>
      </c>
      <c r="D108" t="s">
        <v>9</v>
      </c>
      <c r="E108" s="1">
        <v>4500</v>
      </c>
      <c r="F108">
        <v>58</v>
      </c>
    </row>
    <row r="109" spans="1:6" x14ac:dyDescent="0.25">
      <c r="A109">
        <v>1988</v>
      </c>
      <c r="B109" t="s">
        <v>37</v>
      </c>
      <c r="C109" t="s">
        <v>14</v>
      </c>
      <c r="D109" t="s">
        <v>11</v>
      </c>
      <c r="E109" s="1">
        <v>71562</v>
      </c>
      <c r="F109">
        <v>594</v>
      </c>
    </row>
    <row r="110" spans="1:6" x14ac:dyDescent="0.25">
      <c r="A110">
        <v>1988</v>
      </c>
      <c r="B110" t="s">
        <v>37</v>
      </c>
      <c r="C110" t="s">
        <v>16</v>
      </c>
      <c r="D110" t="s">
        <v>28</v>
      </c>
      <c r="E110" s="1">
        <v>4665</v>
      </c>
      <c r="F110">
        <v>37</v>
      </c>
    </row>
    <row r="111" spans="1:6" x14ac:dyDescent="0.25">
      <c r="A111">
        <v>1988</v>
      </c>
      <c r="B111" t="s">
        <v>37</v>
      </c>
      <c r="C111" t="s">
        <v>16</v>
      </c>
      <c r="D111" t="s">
        <v>39</v>
      </c>
      <c r="E111" s="1">
        <v>4503</v>
      </c>
      <c r="F111">
        <v>34</v>
      </c>
    </row>
    <row r="112" spans="1:6" x14ac:dyDescent="0.25">
      <c r="A112">
        <v>1988</v>
      </c>
      <c r="B112" t="s">
        <v>37</v>
      </c>
      <c r="C112" t="s">
        <v>16</v>
      </c>
      <c r="D112" t="s">
        <v>9</v>
      </c>
      <c r="E112" s="1">
        <v>932645</v>
      </c>
      <c r="F112" s="1">
        <v>8303</v>
      </c>
    </row>
    <row r="113" spans="1:6" x14ac:dyDescent="0.25">
      <c r="A113">
        <v>1988</v>
      </c>
      <c r="B113" t="s">
        <v>37</v>
      </c>
      <c r="C113" t="s">
        <v>16</v>
      </c>
      <c r="D113" t="s">
        <v>10</v>
      </c>
      <c r="E113" s="1">
        <v>321000</v>
      </c>
      <c r="F113" s="1">
        <v>4617</v>
      </c>
    </row>
    <row r="114" spans="1:6" x14ac:dyDescent="0.25">
      <c r="A114">
        <v>1988</v>
      </c>
      <c r="B114" t="s">
        <v>37</v>
      </c>
      <c r="C114" t="s">
        <v>16</v>
      </c>
      <c r="D114" t="s">
        <v>24</v>
      </c>
      <c r="E114" s="1">
        <v>26142</v>
      </c>
      <c r="F114">
        <v>462</v>
      </c>
    </row>
    <row r="115" spans="1:6" x14ac:dyDescent="0.25">
      <c r="A115">
        <v>1988</v>
      </c>
      <c r="B115" t="s">
        <v>37</v>
      </c>
      <c r="C115" t="s">
        <v>16</v>
      </c>
      <c r="D115" t="s">
        <v>11</v>
      </c>
      <c r="E115" s="1">
        <v>1286865</v>
      </c>
      <c r="F115" s="1">
        <v>8952</v>
      </c>
    </row>
    <row r="116" spans="1:6" x14ac:dyDescent="0.25">
      <c r="A116">
        <v>1988</v>
      </c>
      <c r="B116" t="s">
        <v>37</v>
      </c>
      <c r="C116" t="s">
        <v>18</v>
      </c>
      <c r="D116" t="s">
        <v>9</v>
      </c>
      <c r="E116" s="1">
        <v>16553959</v>
      </c>
      <c r="F116" s="1">
        <v>137529</v>
      </c>
    </row>
    <row r="117" spans="1:6" x14ac:dyDescent="0.25">
      <c r="A117">
        <v>1988</v>
      </c>
      <c r="B117" t="s">
        <v>37</v>
      </c>
      <c r="C117" t="s">
        <v>18</v>
      </c>
      <c r="D117" t="s">
        <v>10</v>
      </c>
      <c r="E117" s="1">
        <v>1174598</v>
      </c>
      <c r="F117" s="1">
        <v>21570</v>
      </c>
    </row>
    <row r="118" spans="1:6" x14ac:dyDescent="0.25">
      <c r="A118">
        <v>1988</v>
      </c>
      <c r="B118" t="s">
        <v>37</v>
      </c>
      <c r="C118" t="s">
        <v>18</v>
      </c>
      <c r="D118" t="s">
        <v>11</v>
      </c>
      <c r="E118" s="1">
        <v>3220496</v>
      </c>
      <c r="F118" s="1">
        <v>27467</v>
      </c>
    </row>
    <row r="119" spans="1:6" x14ac:dyDescent="0.25">
      <c r="A119">
        <v>1988</v>
      </c>
      <c r="B119" t="s">
        <v>37</v>
      </c>
      <c r="C119" t="s">
        <v>19</v>
      </c>
      <c r="D119" t="s">
        <v>9</v>
      </c>
      <c r="E119" s="1">
        <v>932447</v>
      </c>
      <c r="F119" s="1">
        <v>4678</v>
      </c>
    </row>
    <row r="120" spans="1:6" x14ac:dyDescent="0.25">
      <c r="A120">
        <v>1988</v>
      </c>
      <c r="B120" t="s">
        <v>37</v>
      </c>
      <c r="C120" t="s">
        <v>19</v>
      </c>
      <c r="D120" t="s">
        <v>24</v>
      </c>
      <c r="E120" s="1">
        <v>2721</v>
      </c>
      <c r="F120">
        <v>24</v>
      </c>
    </row>
    <row r="121" spans="1:6" x14ac:dyDescent="0.25">
      <c r="A121">
        <v>1988</v>
      </c>
      <c r="B121" t="s">
        <v>37</v>
      </c>
      <c r="C121" t="s">
        <v>19</v>
      </c>
      <c r="D121" t="s">
        <v>11</v>
      </c>
      <c r="E121" s="1">
        <v>42997</v>
      </c>
      <c r="F121">
        <v>266</v>
      </c>
    </row>
    <row r="122" spans="1:6" x14ac:dyDescent="0.25">
      <c r="A122">
        <v>1988</v>
      </c>
      <c r="B122" t="s">
        <v>37</v>
      </c>
      <c r="C122" t="s">
        <v>22</v>
      </c>
      <c r="D122" t="s">
        <v>9</v>
      </c>
      <c r="E122" s="1">
        <v>93300</v>
      </c>
      <c r="F122" s="1">
        <v>1595</v>
      </c>
    </row>
    <row r="123" spans="1:6" x14ac:dyDescent="0.25">
      <c r="A123">
        <v>1988</v>
      </c>
      <c r="B123" t="s">
        <v>37</v>
      </c>
      <c r="C123" t="s">
        <v>23</v>
      </c>
      <c r="D123" t="s">
        <v>9</v>
      </c>
      <c r="E123" s="1">
        <v>260639</v>
      </c>
      <c r="F123" s="1">
        <v>5573</v>
      </c>
    </row>
    <row r="124" spans="1:6" x14ac:dyDescent="0.25">
      <c r="A124">
        <v>1988</v>
      </c>
      <c r="B124" t="s">
        <v>37</v>
      </c>
      <c r="C124" t="s">
        <v>23</v>
      </c>
      <c r="D124" t="s">
        <v>10</v>
      </c>
      <c r="E124" s="1">
        <v>911907</v>
      </c>
      <c r="F124" s="1">
        <v>20272</v>
      </c>
    </row>
    <row r="125" spans="1:6" x14ac:dyDescent="0.25">
      <c r="A125">
        <v>1988</v>
      </c>
      <c r="B125" t="s">
        <v>37</v>
      </c>
      <c r="C125" t="s">
        <v>23</v>
      </c>
      <c r="D125" t="s">
        <v>11</v>
      </c>
      <c r="E125" s="1">
        <v>832084</v>
      </c>
      <c r="F125" s="1">
        <v>12546</v>
      </c>
    </row>
    <row r="126" spans="1:6" x14ac:dyDescent="0.25">
      <c r="A126">
        <v>1988</v>
      </c>
      <c r="B126" t="s">
        <v>37</v>
      </c>
      <c r="C126" t="s">
        <v>30</v>
      </c>
      <c r="D126" t="s">
        <v>10</v>
      </c>
      <c r="E126" s="1">
        <v>238054</v>
      </c>
      <c r="F126" s="1">
        <v>5309</v>
      </c>
    </row>
    <row r="127" spans="1:6" x14ac:dyDescent="0.25">
      <c r="A127">
        <v>1988</v>
      </c>
      <c r="B127" t="s">
        <v>37</v>
      </c>
      <c r="C127" t="s">
        <v>30</v>
      </c>
      <c r="D127" t="s">
        <v>11</v>
      </c>
      <c r="E127" s="1">
        <v>76439</v>
      </c>
      <c r="F127" s="1">
        <v>1088</v>
      </c>
    </row>
    <row r="128" spans="1:6" x14ac:dyDescent="0.25">
      <c r="A128">
        <v>1988</v>
      </c>
      <c r="B128" t="s">
        <v>37</v>
      </c>
      <c r="C128" t="s">
        <v>31</v>
      </c>
      <c r="D128" t="s">
        <v>9</v>
      </c>
      <c r="E128" s="1">
        <v>22295</v>
      </c>
      <c r="F128" s="1">
        <v>1753</v>
      </c>
    </row>
    <row r="129" spans="1:6" x14ac:dyDescent="0.25">
      <c r="A129">
        <v>1988</v>
      </c>
      <c r="B129" t="s">
        <v>37</v>
      </c>
      <c r="C129" t="s">
        <v>31</v>
      </c>
      <c r="D129" t="s">
        <v>24</v>
      </c>
      <c r="E129" s="1">
        <v>5799</v>
      </c>
      <c r="F129">
        <v>21</v>
      </c>
    </row>
    <row r="130" spans="1:6" x14ac:dyDescent="0.25">
      <c r="A130">
        <v>1988</v>
      </c>
      <c r="B130" t="s">
        <v>37</v>
      </c>
      <c r="C130" t="s">
        <v>36</v>
      </c>
      <c r="D130" t="s">
        <v>40</v>
      </c>
      <c r="E130" s="1">
        <v>25000</v>
      </c>
      <c r="F130">
        <v>24</v>
      </c>
    </row>
    <row r="131" spans="1:6" x14ac:dyDescent="0.25">
      <c r="A131">
        <v>1988</v>
      </c>
      <c r="B131" t="s">
        <v>37</v>
      </c>
      <c r="C131" t="s">
        <v>36</v>
      </c>
      <c r="D131" t="s">
        <v>9</v>
      </c>
      <c r="E131" s="1">
        <v>50917</v>
      </c>
      <c r="F131">
        <v>711</v>
      </c>
    </row>
    <row r="132" spans="1:6" x14ac:dyDescent="0.25">
      <c r="A132">
        <v>1988</v>
      </c>
      <c r="B132" t="s">
        <v>37</v>
      </c>
      <c r="C132" t="s">
        <v>36</v>
      </c>
      <c r="D132" t="s">
        <v>21</v>
      </c>
      <c r="E132" s="1">
        <v>4238</v>
      </c>
      <c r="F132">
        <v>50</v>
      </c>
    </row>
    <row r="133" spans="1:6" x14ac:dyDescent="0.25">
      <c r="A133">
        <v>1988</v>
      </c>
      <c r="B133" t="s">
        <v>37</v>
      </c>
      <c r="C133" t="s">
        <v>36</v>
      </c>
      <c r="D133" t="s">
        <v>11</v>
      </c>
      <c r="E133" s="1">
        <v>24950</v>
      </c>
      <c r="F133">
        <v>541</v>
      </c>
    </row>
    <row r="134" spans="1:6" x14ac:dyDescent="0.25">
      <c r="A134">
        <v>1988</v>
      </c>
      <c r="B134" t="s">
        <v>37</v>
      </c>
      <c r="C134" t="s">
        <v>25</v>
      </c>
      <c r="D134" t="s">
        <v>41</v>
      </c>
      <c r="E134" s="1">
        <v>70936</v>
      </c>
      <c r="F134" s="1">
        <v>1264</v>
      </c>
    </row>
    <row r="135" spans="1:6" x14ac:dyDescent="0.25">
      <c r="A135">
        <v>1988</v>
      </c>
      <c r="B135" t="s">
        <v>37</v>
      </c>
      <c r="C135" t="s">
        <v>25</v>
      </c>
      <c r="D135" t="s">
        <v>9</v>
      </c>
      <c r="E135" s="1">
        <v>31529</v>
      </c>
      <c r="F135" s="1">
        <v>1915</v>
      </c>
    </row>
    <row r="136" spans="1:6" x14ac:dyDescent="0.25">
      <c r="A136">
        <v>1988</v>
      </c>
      <c r="B136" t="s">
        <v>37</v>
      </c>
      <c r="C136" t="s">
        <v>25</v>
      </c>
      <c r="D136" t="s">
        <v>10</v>
      </c>
      <c r="E136" s="1">
        <v>530200</v>
      </c>
      <c r="F136" s="1">
        <v>12416</v>
      </c>
    </row>
    <row r="137" spans="1:6" x14ac:dyDescent="0.25">
      <c r="A137">
        <v>1988</v>
      </c>
      <c r="B137" t="s">
        <v>37</v>
      </c>
      <c r="C137" t="s">
        <v>25</v>
      </c>
      <c r="D137" t="s">
        <v>24</v>
      </c>
      <c r="E137" s="1">
        <v>5800</v>
      </c>
      <c r="F137">
        <v>21</v>
      </c>
    </row>
    <row r="138" spans="1:6" x14ac:dyDescent="0.25">
      <c r="A138">
        <v>1988</v>
      </c>
      <c r="B138" t="s">
        <v>37</v>
      </c>
      <c r="C138" t="s">
        <v>25</v>
      </c>
      <c r="D138" t="s">
        <v>11</v>
      </c>
      <c r="E138" s="1">
        <v>206954</v>
      </c>
      <c r="F138" s="1">
        <v>4140</v>
      </c>
    </row>
    <row r="139" spans="1:6" x14ac:dyDescent="0.25">
      <c r="A139">
        <v>1988</v>
      </c>
      <c r="B139" t="s">
        <v>42</v>
      </c>
      <c r="C139" t="s">
        <v>8</v>
      </c>
      <c r="D139" t="s">
        <v>11</v>
      </c>
      <c r="E139" s="1">
        <v>2140</v>
      </c>
      <c r="F139">
        <v>27</v>
      </c>
    </row>
    <row r="140" spans="1:6" x14ac:dyDescent="0.25">
      <c r="A140">
        <v>1988</v>
      </c>
      <c r="B140" t="s">
        <v>42</v>
      </c>
      <c r="C140" t="s">
        <v>13</v>
      </c>
      <c r="D140" t="s">
        <v>9</v>
      </c>
      <c r="E140" s="1">
        <v>104050</v>
      </c>
      <c r="F140">
        <v>660</v>
      </c>
    </row>
    <row r="141" spans="1:6" x14ac:dyDescent="0.25">
      <c r="A141">
        <v>1988</v>
      </c>
      <c r="B141" t="s">
        <v>42</v>
      </c>
      <c r="C141" t="s">
        <v>13</v>
      </c>
      <c r="D141" t="s">
        <v>11</v>
      </c>
      <c r="E141" s="1">
        <v>419885</v>
      </c>
      <c r="F141" s="1">
        <v>3191</v>
      </c>
    </row>
    <row r="142" spans="1:6" x14ac:dyDescent="0.25">
      <c r="A142">
        <v>1988</v>
      </c>
      <c r="B142" t="s">
        <v>42</v>
      </c>
      <c r="C142" t="s">
        <v>14</v>
      </c>
      <c r="D142" t="s">
        <v>11</v>
      </c>
      <c r="E142" s="1">
        <v>9590</v>
      </c>
      <c r="F142">
        <v>227</v>
      </c>
    </row>
    <row r="143" spans="1:6" x14ac:dyDescent="0.25">
      <c r="A143">
        <v>1988</v>
      </c>
      <c r="B143" t="s">
        <v>42</v>
      </c>
      <c r="C143" t="s">
        <v>16</v>
      </c>
      <c r="D143" t="s">
        <v>39</v>
      </c>
      <c r="E143" s="1">
        <v>18622</v>
      </c>
      <c r="F143">
        <v>150</v>
      </c>
    </row>
    <row r="144" spans="1:6" x14ac:dyDescent="0.25">
      <c r="A144">
        <v>1988</v>
      </c>
      <c r="B144" t="s">
        <v>42</v>
      </c>
      <c r="C144" t="s">
        <v>16</v>
      </c>
      <c r="D144" t="s">
        <v>11</v>
      </c>
      <c r="E144" s="1">
        <v>1160794</v>
      </c>
      <c r="F144" s="1">
        <v>6142</v>
      </c>
    </row>
    <row r="145" spans="1:6" x14ac:dyDescent="0.25">
      <c r="A145">
        <v>1988</v>
      </c>
      <c r="B145" t="s">
        <v>42</v>
      </c>
      <c r="C145" t="s">
        <v>18</v>
      </c>
      <c r="D145" t="s">
        <v>9</v>
      </c>
      <c r="E145" s="1">
        <v>2252927</v>
      </c>
      <c r="F145" s="1">
        <v>23753</v>
      </c>
    </row>
    <row r="146" spans="1:6" x14ac:dyDescent="0.25">
      <c r="A146">
        <v>1988</v>
      </c>
      <c r="B146" t="s">
        <v>42</v>
      </c>
      <c r="C146" t="s">
        <v>18</v>
      </c>
      <c r="D146" t="s">
        <v>11</v>
      </c>
      <c r="E146" s="1">
        <v>761169</v>
      </c>
      <c r="F146" s="1">
        <v>16024</v>
      </c>
    </row>
    <row r="147" spans="1:6" x14ac:dyDescent="0.25">
      <c r="A147">
        <v>1988</v>
      </c>
      <c r="B147" t="s">
        <v>42</v>
      </c>
      <c r="C147" t="s">
        <v>19</v>
      </c>
      <c r="D147" t="s">
        <v>9</v>
      </c>
      <c r="E147" s="1">
        <v>33499</v>
      </c>
      <c r="F147">
        <v>50</v>
      </c>
    </row>
    <row r="148" spans="1:6" x14ac:dyDescent="0.25">
      <c r="A148">
        <v>1988</v>
      </c>
      <c r="B148" t="s">
        <v>42</v>
      </c>
      <c r="C148" t="s">
        <v>19</v>
      </c>
      <c r="D148" t="s">
        <v>11</v>
      </c>
      <c r="E148" s="1">
        <v>403889</v>
      </c>
      <c r="F148" s="1">
        <v>1234</v>
      </c>
    </row>
    <row r="149" spans="1:6" x14ac:dyDescent="0.25">
      <c r="A149">
        <v>1988</v>
      </c>
      <c r="B149" t="s">
        <v>42</v>
      </c>
      <c r="C149" t="s">
        <v>22</v>
      </c>
      <c r="D149" t="s">
        <v>11</v>
      </c>
      <c r="E149" s="1">
        <v>228281</v>
      </c>
      <c r="F149" s="1">
        <v>1529</v>
      </c>
    </row>
    <row r="150" spans="1:6" x14ac:dyDescent="0.25">
      <c r="A150">
        <v>1988</v>
      </c>
      <c r="B150" t="s">
        <v>42</v>
      </c>
      <c r="C150" t="s">
        <v>23</v>
      </c>
      <c r="D150" t="s">
        <v>39</v>
      </c>
      <c r="E150" s="1">
        <v>42605</v>
      </c>
      <c r="F150">
        <v>288</v>
      </c>
    </row>
    <row r="151" spans="1:6" x14ac:dyDescent="0.25">
      <c r="A151">
        <v>1988</v>
      </c>
      <c r="B151" t="s">
        <v>42</v>
      </c>
      <c r="C151" t="s">
        <v>23</v>
      </c>
      <c r="D151" t="s">
        <v>40</v>
      </c>
      <c r="E151" s="1">
        <v>47660</v>
      </c>
      <c r="F151">
        <v>237</v>
      </c>
    </row>
    <row r="152" spans="1:6" x14ac:dyDescent="0.25">
      <c r="A152">
        <v>1988</v>
      </c>
      <c r="B152" t="s">
        <v>42</v>
      </c>
      <c r="C152" t="s">
        <v>23</v>
      </c>
      <c r="D152" t="s">
        <v>9</v>
      </c>
      <c r="E152" s="1">
        <v>9757</v>
      </c>
      <c r="F152">
        <v>159</v>
      </c>
    </row>
    <row r="153" spans="1:6" x14ac:dyDescent="0.25">
      <c r="A153">
        <v>1988</v>
      </c>
      <c r="B153" t="s">
        <v>42</v>
      </c>
      <c r="C153" t="s">
        <v>23</v>
      </c>
      <c r="D153" t="s">
        <v>10</v>
      </c>
      <c r="E153" s="1">
        <v>125746</v>
      </c>
      <c r="F153" s="1">
        <v>2361</v>
      </c>
    </row>
    <row r="154" spans="1:6" x14ac:dyDescent="0.25">
      <c r="A154">
        <v>1988</v>
      </c>
      <c r="B154" t="s">
        <v>42</v>
      </c>
      <c r="C154" t="s">
        <v>23</v>
      </c>
      <c r="D154" t="s">
        <v>11</v>
      </c>
      <c r="E154" s="1">
        <v>139550</v>
      </c>
      <c r="F154" s="1">
        <v>1307</v>
      </c>
    </row>
    <row r="155" spans="1:6" x14ac:dyDescent="0.25">
      <c r="A155">
        <v>1988</v>
      </c>
      <c r="B155" t="s">
        <v>42</v>
      </c>
      <c r="C155" t="s">
        <v>31</v>
      </c>
      <c r="D155" t="s">
        <v>24</v>
      </c>
      <c r="E155" s="1">
        <v>8373</v>
      </c>
      <c r="F155">
        <v>40</v>
      </c>
    </row>
    <row r="156" spans="1:6" x14ac:dyDescent="0.25">
      <c r="A156">
        <v>1988</v>
      </c>
      <c r="B156" t="s">
        <v>42</v>
      </c>
      <c r="C156" t="s">
        <v>31</v>
      </c>
      <c r="D156" t="s">
        <v>11</v>
      </c>
      <c r="E156" s="1">
        <v>148082</v>
      </c>
      <c r="F156" s="1">
        <v>2089</v>
      </c>
    </row>
    <row r="157" spans="1:6" x14ac:dyDescent="0.25">
      <c r="A157">
        <v>1988</v>
      </c>
      <c r="B157" t="s">
        <v>42</v>
      </c>
      <c r="C157" t="s">
        <v>25</v>
      </c>
      <c r="D157" t="s">
        <v>24</v>
      </c>
      <c r="E157" s="1">
        <v>37273</v>
      </c>
      <c r="F157">
        <v>315</v>
      </c>
    </row>
    <row r="158" spans="1:6" x14ac:dyDescent="0.25">
      <c r="A158">
        <v>1988</v>
      </c>
      <c r="B158" t="s">
        <v>42</v>
      </c>
      <c r="C158" t="s">
        <v>26</v>
      </c>
      <c r="D158" t="s">
        <v>9</v>
      </c>
      <c r="E158" s="1">
        <v>31309</v>
      </c>
      <c r="F158">
        <v>131</v>
      </c>
    </row>
    <row r="159" spans="1:6" x14ac:dyDescent="0.25">
      <c r="A159">
        <v>1988</v>
      </c>
      <c r="B159" t="s">
        <v>42</v>
      </c>
      <c r="C159" t="s">
        <v>26</v>
      </c>
      <c r="D159" t="s">
        <v>24</v>
      </c>
      <c r="E159" s="1">
        <v>3598</v>
      </c>
      <c r="F159">
        <v>32</v>
      </c>
    </row>
    <row r="160" spans="1:6" x14ac:dyDescent="0.25">
      <c r="A160">
        <v>1988</v>
      </c>
      <c r="B160" t="s">
        <v>42</v>
      </c>
      <c r="C160" t="s">
        <v>26</v>
      </c>
      <c r="D160" t="s">
        <v>11</v>
      </c>
      <c r="E160" s="1">
        <v>96050</v>
      </c>
      <c r="F160" s="1">
        <v>1005</v>
      </c>
    </row>
    <row r="161" spans="1:6" x14ac:dyDescent="0.25">
      <c r="A161">
        <v>1988</v>
      </c>
      <c r="B161" t="s">
        <v>43</v>
      </c>
      <c r="C161" t="s">
        <v>12</v>
      </c>
      <c r="D161" t="s">
        <v>9</v>
      </c>
      <c r="E161" s="1">
        <v>111924</v>
      </c>
      <c r="F161">
        <v>575</v>
      </c>
    </row>
    <row r="162" spans="1:6" x14ac:dyDescent="0.25">
      <c r="A162">
        <v>1988</v>
      </c>
      <c r="B162" t="s">
        <v>43</v>
      </c>
      <c r="C162" t="s">
        <v>12</v>
      </c>
      <c r="D162" t="s">
        <v>10</v>
      </c>
      <c r="E162" s="1">
        <v>174637</v>
      </c>
      <c r="F162" s="1">
        <v>3633</v>
      </c>
    </row>
    <row r="163" spans="1:6" x14ac:dyDescent="0.25">
      <c r="A163">
        <v>1988</v>
      </c>
      <c r="B163" t="s">
        <v>43</v>
      </c>
      <c r="C163" t="s">
        <v>12</v>
      </c>
      <c r="D163" t="s">
        <v>21</v>
      </c>
      <c r="E163" s="1">
        <v>10000</v>
      </c>
      <c r="F163">
        <v>68</v>
      </c>
    </row>
    <row r="164" spans="1:6" x14ac:dyDescent="0.25">
      <c r="A164">
        <v>1988</v>
      </c>
      <c r="B164" t="s">
        <v>43</v>
      </c>
      <c r="C164" t="s">
        <v>12</v>
      </c>
      <c r="D164" t="s">
        <v>11</v>
      </c>
      <c r="E164" s="1">
        <v>108897</v>
      </c>
      <c r="F164" s="1">
        <v>3573</v>
      </c>
    </row>
    <row r="165" spans="1:6" x14ac:dyDescent="0.25">
      <c r="A165">
        <v>1988</v>
      </c>
      <c r="B165" t="s">
        <v>43</v>
      </c>
      <c r="C165" t="s">
        <v>13</v>
      </c>
      <c r="D165" t="s">
        <v>9</v>
      </c>
      <c r="E165" s="1">
        <v>8426036</v>
      </c>
      <c r="F165" s="1">
        <v>56191</v>
      </c>
    </row>
    <row r="166" spans="1:6" x14ac:dyDescent="0.25">
      <c r="A166">
        <v>1988</v>
      </c>
      <c r="B166" t="s">
        <v>43</v>
      </c>
      <c r="C166" t="s">
        <v>13</v>
      </c>
      <c r="D166" t="s">
        <v>10</v>
      </c>
      <c r="E166" s="1">
        <v>87420</v>
      </c>
      <c r="F166" s="1">
        <v>1230</v>
      </c>
    </row>
    <row r="167" spans="1:6" x14ac:dyDescent="0.25">
      <c r="A167">
        <v>1988</v>
      </c>
      <c r="B167" t="s">
        <v>43</v>
      </c>
      <c r="C167" t="s">
        <v>13</v>
      </c>
      <c r="D167" t="s">
        <v>24</v>
      </c>
      <c r="E167" s="1">
        <v>865146</v>
      </c>
      <c r="F167" s="1">
        <v>15549</v>
      </c>
    </row>
    <row r="168" spans="1:6" x14ac:dyDescent="0.25">
      <c r="A168">
        <v>1988</v>
      </c>
      <c r="B168" t="s">
        <v>43</v>
      </c>
      <c r="C168" t="s">
        <v>13</v>
      </c>
      <c r="D168" t="s">
        <v>11</v>
      </c>
      <c r="E168" s="1">
        <v>26301</v>
      </c>
      <c r="F168" s="1">
        <v>60797</v>
      </c>
    </row>
    <row r="169" spans="1:6" x14ac:dyDescent="0.25">
      <c r="A169">
        <v>1988</v>
      </c>
      <c r="B169" t="s">
        <v>43</v>
      </c>
      <c r="C169" t="s">
        <v>14</v>
      </c>
      <c r="D169" t="s">
        <v>9</v>
      </c>
      <c r="E169" s="1">
        <v>62820</v>
      </c>
      <c r="F169">
        <v>543</v>
      </c>
    </row>
    <row r="170" spans="1:6" x14ac:dyDescent="0.25">
      <c r="A170">
        <v>1988</v>
      </c>
      <c r="B170" t="s">
        <v>43</v>
      </c>
      <c r="C170" t="s">
        <v>14</v>
      </c>
      <c r="D170" t="s">
        <v>24</v>
      </c>
      <c r="E170" s="1">
        <v>51247</v>
      </c>
      <c r="F170">
        <v>984</v>
      </c>
    </row>
    <row r="171" spans="1:6" x14ac:dyDescent="0.25">
      <c r="A171">
        <v>1988</v>
      </c>
      <c r="B171" t="s">
        <v>43</v>
      </c>
      <c r="C171" t="s">
        <v>14</v>
      </c>
      <c r="D171" t="s">
        <v>11</v>
      </c>
      <c r="E171" s="1">
        <v>40562</v>
      </c>
      <c r="F171">
        <v>741</v>
      </c>
    </row>
    <row r="172" spans="1:6" x14ac:dyDescent="0.25">
      <c r="A172">
        <v>1988</v>
      </c>
      <c r="B172" t="s">
        <v>43</v>
      </c>
      <c r="C172" t="s">
        <v>16</v>
      </c>
      <c r="D172" t="s">
        <v>9</v>
      </c>
      <c r="E172" s="1">
        <v>826754</v>
      </c>
      <c r="F172" s="1">
        <v>14732</v>
      </c>
    </row>
    <row r="173" spans="1:6" x14ac:dyDescent="0.25">
      <c r="A173">
        <v>1988</v>
      </c>
      <c r="B173" t="s">
        <v>43</v>
      </c>
      <c r="C173" t="s">
        <v>16</v>
      </c>
      <c r="D173" t="s">
        <v>10</v>
      </c>
      <c r="E173" s="1">
        <v>297083</v>
      </c>
      <c r="F173" s="1">
        <v>4861</v>
      </c>
    </row>
    <row r="174" spans="1:6" x14ac:dyDescent="0.25">
      <c r="A174">
        <v>1988</v>
      </c>
      <c r="B174" t="s">
        <v>43</v>
      </c>
      <c r="C174" t="s">
        <v>16</v>
      </c>
      <c r="D174" t="s">
        <v>11</v>
      </c>
      <c r="E174" s="1">
        <v>240724</v>
      </c>
      <c r="F174" s="1">
        <v>1752</v>
      </c>
    </row>
    <row r="175" spans="1:6" x14ac:dyDescent="0.25">
      <c r="A175">
        <v>1988</v>
      </c>
      <c r="B175" t="s">
        <v>43</v>
      </c>
      <c r="C175" t="s">
        <v>18</v>
      </c>
      <c r="D175" t="s">
        <v>9</v>
      </c>
      <c r="E175" s="1">
        <v>9555937</v>
      </c>
      <c r="F175" s="1">
        <v>89406</v>
      </c>
    </row>
    <row r="176" spans="1:6" x14ac:dyDescent="0.25">
      <c r="A176">
        <v>1988</v>
      </c>
      <c r="B176" t="s">
        <v>43</v>
      </c>
      <c r="C176" t="s">
        <v>18</v>
      </c>
      <c r="D176" t="s">
        <v>10</v>
      </c>
      <c r="E176" s="1">
        <v>1771474</v>
      </c>
      <c r="F176" s="1">
        <v>30968</v>
      </c>
    </row>
    <row r="177" spans="1:6" x14ac:dyDescent="0.25">
      <c r="A177">
        <v>1988</v>
      </c>
      <c r="B177" t="s">
        <v>43</v>
      </c>
      <c r="C177" t="s">
        <v>18</v>
      </c>
      <c r="D177" t="s">
        <v>24</v>
      </c>
      <c r="E177" s="1">
        <v>1381304</v>
      </c>
      <c r="F177" s="1">
        <v>25173</v>
      </c>
    </row>
    <row r="178" spans="1:6" x14ac:dyDescent="0.25">
      <c r="A178">
        <v>1988</v>
      </c>
      <c r="B178" t="s">
        <v>43</v>
      </c>
      <c r="C178" t="s">
        <v>18</v>
      </c>
      <c r="D178" t="s">
        <v>11</v>
      </c>
      <c r="E178" s="1">
        <v>1621538</v>
      </c>
      <c r="F178" s="1">
        <v>16217</v>
      </c>
    </row>
    <row r="179" spans="1:6" x14ac:dyDescent="0.25">
      <c r="A179">
        <v>1988</v>
      </c>
      <c r="B179" t="s">
        <v>43</v>
      </c>
      <c r="C179" t="s">
        <v>19</v>
      </c>
      <c r="D179" t="s">
        <v>9</v>
      </c>
      <c r="E179" s="1">
        <v>93633</v>
      </c>
      <c r="F179">
        <v>210</v>
      </c>
    </row>
    <row r="180" spans="1:6" x14ac:dyDescent="0.25">
      <c r="A180">
        <v>1988</v>
      </c>
      <c r="B180" t="s">
        <v>43</v>
      </c>
      <c r="C180" t="s">
        <v>19</v>
      </c>
      <c r="D180" t="s">
        <v>11</v>
      </c>
      <c r="E180" s="1">
        <v>444049</v>
      </c>
      <c r="F180" s="1">
        <v>10348</v>
      </c>
    </row>
    <row r="181" spans="1:6" x14ac:dyDescent="0.25">
      <c r="A181">
        <v>1988</v>
      </c>
      <c r="B181" t="s">
        <v>43</v>
      </c>
      <c r="C181" t="s">
        <v>23</v>
      </c>
      <c r="D181" t="s">
        <v>9</v>
      </c>
      <c r="E181" s="1">
        <v>1470522</v>
      </c>
      <c r="F181" s="1">
        <v>10174</v>
      </c>
    </row>
    <row r="182" spans="1:6" x14ac:dyDescent="0.25">
      <c r="A182">
        <v>1988</v>
      </c>
      <c r="B182" t="s">
        <v>43</v>
      </c>
      <c r="C182" t="s">
        <v>23</v>
      </c>
      <c r="D182" t="s">
        <v>10</v>
      </c>
      <c r="E182" s="1">
        <v>1143335</v>
      </c>
      <c r="F182" s="1">
        <v>25701</v>
      </c>
    </row>
    <row r="183" spans="1:6" x14ac:dyDescent="0.25">
      <c r="A183">
        <v>1988</v>
      </c>
      <c r="B183" t="s">
        <v>43</v>
      </c>
      <c r="C183" t="s">
        <v>23</v>
      </c>
      <c r="D183" t="s">
        <v>24</v>
      </c>
      <c r="E183" s="1">
        <v>2969</v>
      </c>
      <c r="F183" s="1">
        <v>1000</v>
      </c>
    </row>
    <row r="184" spans="1:6" x14ac:dyDescent="0.25">
      <c r="A184">
        <v>1988</v>
      </c>
      <c r="B184" t="s">
        <v>43</v>
      </c>
      <c r="C184" t="s">
        <v>23</v>
      </c>
      <c r="D184" t="s">
        <v>44</v>
      </c>
      <c r="E184" s="1">
        <v>242061</v>
      </c>
      <c r="F184" s="1">
        <v>4588</v>
      </c>
    </row>
    <row r="185" spans="1:6" x14ac:dyDescent="0.25">
      <c r="A185">
        <v>1988</v>
      </c>
      <c r="B185" t="s">
        <v>43</v>
      </c>
      <c r="C185" t="s">
        <v>45</v>
      </c>
      <c r="D185" t="s">
        <v>9</v>
      </c>
      <c r="E185" s="1">
        <v>166150</v>
      </c>
      <c r="F185">
        <v>462</v>
      </c>
    </row>
    <row r="186" spans="1:6" x14ac:dyDescent="0.25">
      <c r="A186">
        <v>1988</v>
      </c>
      <c r="B186" t="s">
        <v>43</v>
      </c>
      <c r="C186" t="s">
        <v>31</v>
      </c>
      <c r="D186" t="s">
        <v>9</v>
      </c>
      <c r="E186" s="1">
        <v>8702</v>
      </c>
      <c r="F186">
        <v>144</v>
      </c>
    </row>
    <row r="187" spans="1:6" x14ac:dyDescent="0.25">
      <c r="A187">
        <v>1988</v>
      </c>
      <c r="B187" t="s">
        <v>43</v>
      </c>
      <c r="C187" t="s">
        <v>31</v>
      </c>
      <c r="D187" t="s">
        <v>24</v>
      </c>
      <c r="E187" s="1">
        <v>27934</v>
      </c>
      <c r="F187">
        <v>665</v>
      </c>
    </row>
    <row r="188" spans="1:6" x14ac:dyDescent="0.25">
      <c r="A188">
        <v>1988</v>
      </c>
      <c r="B188" t="s">
        <v>43</v>
      </c>
      <c r="C188" t="s">
        <v>36</v>
      </c>
      <c r="D188" t="s">
        <v>10</v>
      </c>
      <c r="E188" s="1">
        <v>476748</v>
      </c>
      <c r="F188" s="1">
        <v>10786</v>
      </c>
    </row>
    <row r="189" spans="1:6" x14ac:dyDescent="0.25">
      <c r="A189">
        <v>1988</v>
      </c>
      <c r="B189" t="s">
        <v>43</v>
      </c>
      <c r="C189" t="s">
        <v>25</v>
      </c>
      <c r="D189" t="s">
        <v>9</v>
      </c>
      <c r="E189" s="1">
        <v>5313</v>
      </c>
      <c r="F189">
        <v>99</v>
      </c>
    </row>
    <row r="190" spans="1:6" x14ac:dyDescent="0.25">
      <c r="A190">
        <v>1988</v>
      </c>
      <c r="B190" t="s">
        <v>43</v>
      </c>
      <c r="C190" t="s">
        <v>25</v>
      </c>
      <c r="D190" t="s">
        <v>24</v>
      </c>
      <c r="E190" s="1">
        <v>28162</v>
      </c>
      <c r="F190">
        <v>467</v>
      </c>
    </row>
    <row r="191" spans="1:6" x14ac:dyDescent="0.25">
      <c r="A191">
        <v>1988</v>
      </c>
      <c r="B191" t="s">
        <v>43</v>
      </c>
      <c r="C191" t="s">
        <v>26</v>
      </c>
      <c r="D191" t="s">
        <v>24</v>
      </c>
      <c r="E191" s="1">
        <v>7190</v>
      </c>
      <c r="F191">
        <v>64</v>
      </c>
    </row>
    <row r="192" spans="1:6" x14ac:dyDescent="0.25">
      <c r="A192">
        <v>1988</v>
      </c>
      <c r="B192" t="s">
        <v>43</v>
      </c>
      <c r="C192" t="s">
        <v>26</v>
      </c>
      <c r="D192" t="s">
        <v>11</v>
      </c>
      <c r="E192" s="1">
        <v>13010</v>
      </c>
      <c r="F192">
        <v>500</v>
      </c>
    </row>
    <row r="193" spans="1:6" x14ac:dyDescent="0.25">
      <c r="A193">
        <v>1988</v>
      </c>
      <c r="B193" t="s">
        <v>46</v>
      </c>
      <c r="C193" t="s">
        <v>8</v>
      </c>
      <c r="D193" t="s">
        <v>11</v>
      </c>
      <c r="E193" s="1">
        <v>137785</v>
      </c>
      <c r="F193" s="1">
        <v>5530</v>
      </c>
    </row>
    <row r="194" spans="1:6" x14ac:dyDescent="0.25">
      <c r="A194">
        <v>1988</v>
      </c>
      <c r="B194" t="s">
        <v>46</v>
      </c>
      <c r="C194" t="s">
        <v>12</v>
      </c>
      <c r="D194" t="s">
        <v>11</v>
      </c>
      <c r="E194" s="1">
        <v>508570</v>
      </c>
      <c r="F194" s="1">
        <v>13638</v>
      </c>
    </row>
    <row r="195" spans="1:6" x14ac:dyDescent="0.25">
      <c r="A195">
        <v>1988</v>
      </c>
      <c r="B195" t="s">
        <v>46</v>
      </c>
      <c r="C195" t="s">
        <v>13</v>
      </c>
      <c r="D195" t="s">
        <v>9</v>
      </c>
      <c r="E195" s="1">
        <v>1455183</v>
      </c>
      <c r="F195" s="1">
        <v>19623</v>
      </c>
    </row>
    <row r="196" spans="1:6" x14ac:dyDescent="0.25">
      <c r="A196">
        <v>1988</v>
      </c>
      <c r="B196" t="s">
        <v>46</v>
      </c>
      <c r="C196" t="s">
        <v>13</v>
      </c>
      <c r="D196" t="s">
        <v>11</v>
      </c>
      <c r="E196" s="1">
        <v>392090</v>
      </c>
      <c r="F196" s="1">
        <v>2083</v>
      </c>
    </row>
    <row r="197" spans="1:6" x14ac:dyDescent="0.25">
      <c r="A197">
        <v>1988</v>
      </c>
      <c r="B197" t="s">
        <v>46</v>
      </c>
      <c r="C197" t="s">
        <v>14</v>
      </c>
      <c r="D197" t="s">
        <v>47</v>
      </c>
      <c r="E197" s="1">
        <v>16943</v>
      </c>
      <c r="F197">
        <v>217</v>
      </c>
    </row>
    <row r="198" spans="1:6" x14ac:dyDescent="0.25">
      <c r="A198">
        <v>1988</v>
      </c>
      <c r="B198" t="s">
        <v>46</v>
      </c>
      <c r="C198" t="s">
        <v>14</v>
      </c>
      <c r="D198" t="s">
        <v>9</v>
      </c>
      <c r="E198" s="1">
        <v>24721</v>
      </c>
      <c r="F198">
        <v>303</v>
      </c>
    </row>
    <row r="199" spans="1:6" x14ac:dyDescent="0.25">
      <c r="A199">
        <v>1988</v>
      </c>
      <c r="B199" t="s">
        <v>46</v>
      </c>
      <c r="C199" t="s">
        <v>16</v>
      </c>
      <c r="D199" t="s">
        <v>9</v>
      </c>
      <c r="E199" s="1">
        <v>17646</v>
      </c>
      <c r="F199">
        <v>216</v>
      </c>
    </row>
    <row r="200" spans="1:6" x14ac:dyDescent="0.25">
      <c r="A200">
        <v>1988</v>
      </c>
      <c r="B200" t="s">
        <v>46</v>
      </c>
      <c r="C200" t="s">
        <v>16</v>
      </c>
      <c r="D200" t="s">
        <v>11</v>
      </c>
      <c r="E200" s="1">
        <v>251915</v>
      </c>
      <c r="F200" s="1">
        <v>1871</v>
      </c>
    </row>
    <row r="201" spans="1:6" x14ac:dyDescent="0.25">
      <c r="A201">
        <v>1988</v>
      </c>
      <c r="B201" t="s">
        <v>46</v>
      </c>
      <c r="C201" t="s">
        <v>18</v>
      </c>
      <c r="D201" t="s">
        <v>9</v>
      </c>
      <c r="E201" s="1">
        <v>3899842</v>
      </c>
      <c r="F201" s="1">
        <v>119530</v>
      </c>
    </row>
    <row r="202" spans="1:6" x14ac:dyDescent="0.25">
      <c r="A202">
        <v>1988</v>
      </c>
      <c r="B202" t="s">
        <v>46</v>
      </c>
      <c r="C202" t="s">
        <v>18</v>
      </c>
      <c r="D202" t="s">
        <v>11</v>
      </c>
      <c r="E202" s="1">
        <v>305937</v>
      </c>
      <c r="F202" s="1">
        <v>1885</v>
      </c>
    </row>
    <row r="203" spans="1:6" x14ac:dyDescent="0.25">
      <c r="A203">
        <v>1988</v>
      </c>
      <c r="B203" t="s">
        <v>46</v>
      </c>
      <c r="C203" t="s">
        <v>19</v>
      </c>
      <c r="D203" t="s">
        <v>9</v>
      </c>
      <c r="E203" s="1">
        <v>14000</v>
      </c>
      <c r="F203">
        <v>83</v>
      </c>
    </row>
    <row r="204" spans="1:6" x14ac:dyDescent="0.25">
      <c r="A204">
        <v>1988</v>
      </c>
      <c r="B204" t="s">
        <v>46</v>
      </c>
      <c r="C204" t="s">
        <v>19</v>
      </c>
      <c r="D204" t="s">
        <v>11</v>
      </c>
      <c r="E204" s="1">
        <v>244319</v>
      </c>
      <c r="F204" s="1">
        <v>1410</v>
      </c>
    </row>
    <row r="205" spans="1:6" x14ac:dyDescent="0.25">
      <c r="A205">
        <v>1988</v>
      </c>
      <c r="B205" t="s">
        <v>46</v>
      </c>
      <c r="C205" t="s">
        <v>23</v>
      </c>
      <c r="D205" t="s">
        <v>9</v>
      </c>
      <c r="E205" s="1">
        <v>46116</v>
      </c>
      <c r="F205" s="1">
        <v>1098</v>
      </c>
    </row>
    <row r="206" spans="1:6" x14ac:dyDescent="0.25">
      <c r="A206">
        <v>1988</v>
      </c>
      <c r="B206" t="s">
        <v>46</v>
      </c>
      <c r="C206" t="s">
        <v>23</v>
      </c>
      <c r="D206" t="s">
        <v>11</v>
      </c>
      <c r="E206" s="1">
        <v>4905</v>
      </c>
      <c r="F206">
        <v>45</v>
      </c>
    </row>
    <row r="207" spans="1:6" x14ac:dyDescent="0.25">
      <c r="A207">
        <v>1988</v>
      </c>
      <c r="B207" t="s">
        <v>46</v>
      </c>
      <c r="C207" t="s">
        <v>30</v>
      </c>
      <c r="D207" t="s">
        <v>24</v>
      </c>
      <c r="E207" s="1">
        <v>9939</v>
      </c>
      <c r="F207">
        <v>90</v>
      </c>
    </row>
    <row r="208" spans="1:6" x14ac:dyDescent="0.25">
      <c r="A208">
        <v>1988</v>
      </c>
      <c r="B208" t="s">
        <v>46</v>
      </c>
      <c r="C208" t="s">
        <v>35</v>
      </c>
      <c r="D208" t="s">
        <v>11</v>
      </c>
      <c r="E208" s="1">
        <v>192451</v>
      </c>
      <c r="F208" s="1">
        <v>7383</v>
      </c>
    </row>
    <row r="209" spans="1:6" x14ac:dyDescent="0.25">
      <c r="A209">
        <v>1988</v>
      </c>
      <c r="B209" t="s">
        <v>46</v>
      </c>
      <c r="C209" t="s">
        <v>31</v>
      </c>
      <c r="D209" t="s">
        <v>24</v>
      </c>
      <c r="E209" s="1">
        <v>14604</v>
      </c>
      <c r="F209">
        <v>133</v>
      </c>
    </row>
    <row r="210" spans="1:6" x14ac:dyDescent="0.25">
      <c r="A210">
        <v>1988</v>
      </c>
      <c r="B210" t="s">
        <v>46</v>
      </c>
      <c r="C210" t="s">
        <v>31</v>
      </c>
      <c r="D210" t="s">
        <v>21</v>
      </c>
      <c r="E210" s="1">
        <v>9660</v>
      </c>
      <c r="F210">
        <v>28</v>
      </c>
    </row>
    <row r="211" spans="1:6" x14ac:dyDescent="0.25">
      <c r="A211">
        <v>1988</v>
      </c>
      <c r="B211" t="s">
        <v>46</v>
      </c>
      <c r="C211" t="s">
        <v>36</v>
      </c>
      <c r="D211" t="s">
        <v>9</v>
      </c>
      <c r="E211" s="1">
        <v>24107</v>
      </c>
      <c r="F211">
        <v>591</v>
      </c>
    </row>
    <row r="212" spans="1:6" x14ac:dyDescent="0.25">
      <c r="A212">
        <v>1988</v>
      </c>
      <c r="B212" t="s">
        <v>46</v>
      </c>
      <c r="C212" t="s">
        <v>25</v>
      </c>
      <c r="D212" t="s">
        <v>24</v>
      </c>
      <c r="E212" s="1">
        <v>3300</v>
      </c>
      <c r="F212" s="1">
        <v>1000</v>
      </c>
    </row>
    <row r="213" spans="1:6" x14ac:dyDescent="0.25">
      <c r="A213">
        <v>1988</v>
      </c>
      <c r="B213" t="s">
        <v>46</v>
      </c>
      <c r="C213" t="s">
        <v>26</v>
      </c>
      <c r="D213" t="s">
        <v>9</v>
      </c>
      <c r="E213" s="1">
        <v>75558</v>
      </c>
      <c r="F213">
        <v>564</v>
      </c>
    </row>
    <row r="214" spans="1:6" x14ac:dyDescent="0.25">
      <c r="A214">
        <v>1988</v>
      </c>
      <c r="B214" t="s">
        <v>48</v>
      </c>
      <c r="C214" t="s">
        <v>8</v>
      </c>
      <c r="D214" t="s">
        <v>9</v>
      </c>
      <c r="E214" s="1">
        <v>121689</v>
      </c>
      <c r="F214" s="1">
        <v>1285</v>
      </c>
    </row>
    <row r="215" spans="1:6" x14ac:dyDescent="0.25">
      <c r="A215">
        <v>1988</v>
      </c>
      <c r="B215" t="s">
        <v>48</v>
      </c>
      <c r="C215" t="s">
        <v>8</v>
      </c>
      <c r="D215" t="s">
        <v>10</v>
      </c>
      <c r="E215" s="1">
        <v>176482</v>
      </c>
      <c r="F215" s="1">
        <v>10811</v>
      </c>
    </row>
    <row r="216" spans="1:6" x14ac:dyDescent="0.25">
      <c r="A216">
        <v>1988</v>
      </c>
      <c r="B216" t="s">
        <v>48</v>
      </c>
      <c r="C216" t="s">
        <v>8</v>
      </c>
      <c r="D216" t="s">
        <v>11</v>
      </c>
      <c r="E216" s="1">
        <v>646515</v>
      </c>
      <c r="F216" s="1">
        <v>18795</v>
      </c>
    </row>
    <row r="217" spans="1:6" x14ac:dyDescent="0.25">
      <c r="A217">
        <v>1988</v>
      </c>
      <c r="B217" t="s">
        <v>48</v>
      </c>
      <c r="C217" t="s">
        <v>13</v>
      </c>
      <c r="D217" t="s">
        <v>9</v>
      </c>
      <c r="E217" s="1">
        <v>2669948</v>
      </c>
      <c r="F217" s="1">
        <v>16641</v>
      </c>
    </row>
    <row r="218" spans="1:6" x14ac:dyDescent="0.25">
      <c r="A218">
        <v>1988</v>
      </c>
      <c r="B218" t="s">
        <v>48</v>
      </c>
      <c r="C218" t="s">
        <v>14</v>
      </c>
      <c r="D218" t="s">
        <v>9</v>
      </c>
      <c r="E218" s="1">
        <v>3050</v>
      </c>
      <c r="F218">
        <v>79</v>
      </c>
    </row>
    <row r="219" spans="1:6" x14ac:dyDescent="0.25">
      <c r="A219">
        <v>1988</v>
      </c>
      <c r="B219" t="s">
        <v>48</v>
      </c>
      <c r="C219" t="s">
        <v>16</v>
      </c>
      <c r="D219" t="s">
        <v>9</v>
      </c>
      <c r="E219" s="1">
        <v>912553</v>
      </c>
      <c r="F219" s="1">
        <v>6992</v>
      </c>
    </row>
    <row r="220" spans="1:6" x14ac:dyDescent="0.25">
      <c r="A220">
        <v>1988</v>
      </c>
      <c r="B220" t="s">
        <v>48</v>
      </c>
      <c r="C220" t="s">
        <v>16</v>
      </c>
      <c r="D220" t="s">
        <v>10</v>
      </c>
      <c r="E220" s="1">
        <v>376449</v>
      </c>
      <c r="F220" s="1">
        <v>8012</v>
      </c>
    </row>
    <row r="221" spans="1:6" x14ac:dyDescent="0.25">
      <c r="A221">
        <v>1988</v>
      </c>
      <c r="B221" t="s">
        <v>48</v>
      </c>
      <c r="C221" t="s">
        <v>16</v>
      </c>
      <c r="D221" t="s">
        <v>11</v>
      </c>
      <c r="E221" s="1">
        <v>20275</v>
      </c>
      <c r="F221">
        <v>220</v>
      </c>
    </row>
    <row r="222" spans="1:6" x14ac:dyDescent="0.25">
      <c r="A222">
        <v>1988</v>
      </c>
      <c r="B222" t="s">
        <v>48</v>
      </c>
      <c r="C222" t="s">
        <v>18</v>
      </c>
      <c r="D222" t="s">
        <v>9</v>
      </c>
      <c r="E222" s="1">
        <v>13176176</v>
      </c>
      <c r="F222" s="1">
        <v>102965</v>
      </c>
    </row>
    <row r="223" spans="1:6" x14ac:dyDescent="0.25">
      <c r="A223">
        <v>1988</v>
      </c>
      <c r="B223" t="s">
        <v>48</v>
      </c>
      <c r="C223" t="s">
        <v>18</v>
      </c>
      <c r="D223" t="s">
        <v>10</v>
      </c>
      <c r="E223" s="1">
        <v>804133</v>
      </c>
      <c r="F223" s="1">
        <v>13855</v>
      </c>
    </row>
    <row r="224" spans="1:6" x14ac:dyDescent="0.25">
      <c r="A224">
        <v>1988</v>
      </c>
      <c r="B224" t="s">
        <v>48</v>
      </c>
      <c r="C224" t="s">
        <v>18</v>
      </c>
      <c r="D224" t="s">
        <v>24</v>
      </c>
      <c r="E224" s="1">
        <v>411381</v>
      </c>
      <c r="F224" s="1">
        <v>5890</v>
      </c>
    </row>
    <row r="225" spans="1:6" x14ac:dyDescent="0.25">
      <c r="A225">
        <v>1988</v>
      </c>
      <c r="B225" t="s">
        <v>48</v>
      </c>
      <c r="C225" t="s">
        <v>18</v>
      </c>
      <c r="D225" t="s">
        <v>11</v>
      </c>
      <c r="E225" s="1">
        <v>754020</v>
      </c>
      <c r="F225" s="1">
        <v>8456</v>
      </c>
    </row>
    <row r="226" spans="1:6" x14ac:dyDescent="0.25">
      <c r="A226">
        <v>1988</v>
      </c>
      <c r="B226" t="s">
        <v>48</v>
      </c>
      <c r="C226" t="s">
        <v>19</v>
      </c>
      <c r="D226" t="s">
        <v>11</v>
      </c>
      <c r="E226" s="1">
        <v>61923</v>
      </c>
      <c r="F226">
        <v>342</v>
      </c>
    </row>
    <row r="227" spans="1:6" x14ac:dyDescent="0.25">
      <c r="A227">
        <v>1988</v>
      </c>
      <c r="B227" t="s">
        <v>48</v>
      </c>
      <c r="C227" t="s">
        <v>22</v>
      </c>
      <c r="D227" t="s">
        <v>10</v>
      </c>
      <c r="E227" s="1">
        <v>249933</v>
      </c>
      <c r="F227" s="1">
        <v>3095</v>
      </c>
    </row>
    <row r="228" spans="1:6" x14ac:dyDescent="0.25">
      <c r="A228">
        <v>1988</v>
      </c>
      <c r="B228" t="s">
        <v>48</v>
      </c>
      <c r="C228" t="s">
        <v>22</v>
      </c>
      <c r="D228" t="s">
        <v>21</v>
      </c>
      <c r="E228" s="1">
        <v>42097</v>
      </c>
      <c r="F228">
        <v>149</v>
      </c>
    </row>
    <row r="229" spans="1:6" x14ac:dyDescent="0.25">
      <c r="A229">
        <v>1988</v>
      </c>
      <c r="B229" t="s">
        <v>48</v>
      </c>
      <c r="C229" t="s">
        <v>23</v>
      </c>
      <c r="D229" t="s">
        <v>40</v>
      </c>
      <c r="E229" s="1">
        <v>38050</v>
      </c>
      <c r="F229">
        <v>190</v>
      </c>
    </row>
    <row r="230" spans="1:6" x14ac:dyDescent="0.25">
      <c r="A230">
        <v>1988</v>
      </c>
      <c r="B230" t="s">
        <v>48</v>
      </c>
      <c r="C230" t="s">
        <v>23</v>
      </c>
      <c r="D230" t="s">
        <v>10</v>
      </c>
      <c r="E230" s="1">
        <v>350786</v>
      </c>
      <c r="F230" s="1">
        <v>9733</v>
      </c>
    </row>
    <row r="231" spans="1:6" x14ac:dyDescent="0.25">
      <c r="A231">
        <v>1988</v>
      </c>
      <c r="B231" t="s">
        <v>48</v>
      </c>
      <c r="C231" t="s">
        <v>23</v>
      </c>
      <c r="D231" t="s">
        <v>11</v>
      </c>
      <c r="E231" s="1">
        <v>31695</v>
      </c>
      <c r="F231">
        <v>590</v>
      </c>
    </row>
    <row r="232" spans="1:6" x14ac:dyDescent="0.25">
      <c r="A232">
        <v>1988</v>
      </c>
      <c r="B232" t="s">
        <v>48</v>
      </c>
      <c r="C232" t="s">
        <v>30</v>
      </c>
      <c r="D232" t="s">
        <v>10</v>
      </c>
      <c r="E232" s="1">
        <v>31833</v>
      </c>
      <c r="F232" s="1">
        <v>1061</v>
      </c>
    </row>
    <row r="233" spans="1:6" x14ac:dyDescent="0.25">
      <c r="A233">
        <v>1988</v>
      </c>
      <c r="B233" t="s">
        <v>48</v>
      </c>
      <c r="C233" t="s">
        <v>31</v>
      </c>
      <c r="D233" t="s">
        <v>24</v>
      </c>
      <c r="E233" s="1">
        <v>2676</v>
      </c>
      <c r="F233">
        <v>24</v>
      </c>
    </row>
    <row r="234" spans="1:6" x14ac:dyDescent="0.25">
      <c r="A234">
        <v>1988</v>
      </c>
      <c r="B234" t="s">
        <v>48</v>
      </c>
      <c r="C234" t="s">
        <v>36</v>
      </c>
      <c r="D234" t="s">
        <v>9</v>
      </c>
      <c r="E234" s="1">
        <v>322445</v>
      </c>
      <c r="F234" s="1">
        <v>8463</v>
      </c>
    </row>
    <row r="235" spans="1:6" x14ac:dyDescent="0.25">
      <c r="A235">
        <v>1988</v>
      </c>
      <c r="B235" t="s">
        <v>48</v>
      </c>
      <c r="C235" t="s">
        <v>25</v>
      </c>
      <c r="D235" t="s">
        <v>10</v>
      </c>
      <c r="E235" s="1">
        <v>122894</v>
      </c>
      <c r="F235" s="1">
        <v>4388</v>
      </c>
    </row>
    <row r="236" spans="1:6" x14ac:dyDescent="0.25">
      <c r="A236">
        <v>1988</v>
      </c>
      <c r="B236" t="s">
        <v>48</v>
      </c>
      <c r="C236" t="s">
        <v>25</v>
      </c>
      <c r="D236" t="s">
        <v>24</v>
      </c>
      <c r="E236" s="1">
        <v>7983</v>
      </c>
      <c r="F236">
        <v>70</v>
      </c>
    </row>
    <row r="237" spans="1:6" x14ac:dyDescent="0.25">
      <c r="A237">
        <v>1988</v>
      </c>
      <c r="B237" t="s">
        <v>48</v>
      </c>
      <c r="C237" t="s">
        <v>26</v>
      </c>
      <c r="D237" t="s">
        <v>40</v>
      </c>
      <c r="E237" s="1">
        <v>32718</v>
      </c>
      <c r="F237">
        <v>55</v>
      </c>
    </row>
    <row r="238" spans="1:6" x14ac:dyDescent="0.25">
      <c r="A238">
        <v>1988</v>
      </c>
      <c r="B238" t="s">
        <v>48</v>
      </c>
      <c r="C238" t="s">
        <v>26</v>
      </c>
      <c r="D238" t="s">
        <v>9</v>
      </c>
      <c r="E238" s="1">
        <v>3523</v>
      </c>
      <c r="F238">
        <v>37</v>
      </c>
    </row>
    <row r="239" spans="1:6" x14ac:dyDescent="0.25">
      <c r="A239">
        <v>1988</v>
      </c>
      <c r="B239" t="s">
        <v>48</v>
      </c>
      <c r="C239" t="s">
        <v>26</v>
      </c>
      <c r="D239" t="s">
        <v>10</v>
      </c>
      <c r="E239" s="1">
        <v>30383</v>
      </c>
      <c r="F239">
        <v>540</v>
      </c>
    </row>
    <row r="240" spans="1:6" x14ac:dyDescent="0.25">
      <c r="A240">
        <v>1988</v>
      </c>
      <c r="B240" t="s">
        <v>49</v>
      </c>
      <c r="C240" t="s">
        <v>8</v>
      </c>
      <c r="D240" t="s">
        <v>11</v>
      </c>
      <c r="E240" s="1">
        <v>263783</v>
      </c>
      <c r="F240" s="1">
        <v>10580</v>
      </c>
    </row>
    <row r="241" spans="1:6" x14ac:dyDescent="0.25">
      <c r="A241">
        <v>1988</v>
      </c>
      <c r="B241" t="s">
        <v>49</v>
      </c>
      <c r="C241" t="s">
        <v>12</v>
      </c>
      <c r="D241" t="s">
        <v>11</v>
      </c>
      <c r="E241" s="1">
        <v>587744</v>
      </c>
      <c r="F241" s="1">
        <v>19206</v>
      </c>
    </row>
    <row r="242" spans="1:6" x14ac:dyDescent="0.25">
      <c r="A242">
        <v>1988</v>
      </c>
      <c r="B242" t="s">
        <v>49</v>
      </c>
      <c r="C242" t="s">
        <v>13</v>
      </c>
      <c r="D242" t="s">
        <v>9</v>
      </c>
      <c r="E242" s="1">
        <v>1973680</v>
      </c>
      <c r="F242" s="1">
        <v>13685</v>
      </c>
    </row>
    <row r="243" spans="1:6" x14ac:dyDescent="0.25">
      <c r="A243">
        <v>1988</v>
      </c>
      <c r="B243" t="s">
        <v>49</v>
      </c>
      <c r="C243" t="s">
        <v>13</v>
      </c>
      <c r="D243" t="s">
        <v>10</v>
      </c>
      <c r="E243" s="1">
        <v>90013</v>
      </c>
      <c r="F243" s="1">
        <v>1226</v>
      </c>
    </row>
    <row r="244" spans="1:6" x14ac:dyDescent="0.25">
      <c r="A244">
        <v>1988</v>
      </c>
      <c r="B244" t="s">
        <v>49</v>
      </c>
      <c r="C244" t="s">
        <v>14</v>
      </c>
      <c r="D244" t="s">
        <v>9</v>
      </c>
      <c r="E244" s="1">
        <v>9620</v>
      </c>
      <c r="F244">
        <v>150</v>
      </c>
    </row>
    <row r="245" spans="1:6" x14ac:dyDescent="0.25">
      <c r="A245">
        <v>1988</v>
      </c>
      <c r="B245" t="s">
        <v>49</v>
      </c>
      <c r="C245" t="s">
        <v>16</v>
      </c>
      <c r="D245" t="s">
        <v>9</v>
      </c>
      <c r="E245" s="1">
        <v>610020</v>
      </c>
      <c r="F245" s="1">
        <v>11162</v>
      </c>
    </row>
    <row r="246" spans="1:6" x14ac:dyDescent="0.25">
      <c r="A246">
        <v>1988</v>
      </c>
      <c r="B246" t="s">
        <v>49</v>
      </c>
      <c r="C246" t="s">
        <v>16</v>
      </c>
      <c r="D246" t="s">
        <v>11</v>
      </c>
      <c r="E246" s="1">
        <v>89060</v>
      </c>
      <c r="F246">
        <v>377</v>
      </c>
    </row>
    <row r="247" spans="1:6" x14ac:dyDescent="0.25">
      <c r="A247">
        <v>1988</v>
      </c>
      <c r="B247" t="s">
        <v>49</v>
      </c>
      <c r="C247" t="s">
        <v>18</v>
      </c>
      <c r="D247" t="s">
        <v>9</v>
      </c>
      <c r="E247" s="1">
        <v>4443478</v>
      </c>
      <c r="F247" s="1">
        <v>42462</v>
      </c>
    </row>
    <row r="248" spans="1:6" x14ac:dyDescent="0.25">
      <c r="A248">
        <v>1988</v>
      </c>
      <c r="B248" t="s">
        <v>49</v>
      </c>
      <c r="C248" t="s">
        <v>18</v>
      </c>
      <c r="D248" t="s">
        <v>11</v>
      </c>
      <c r="E248" s="1">
        <v>1509588</v>
      </c>
      <c r="F248" s="1">
        <v>22010</v>
      </c>
    </row>
    <row r="249" spans="1:6" x14ac:dyDescent="0.25">
      <c r="A249">
        <v>1988</v>
      </c>
      <c r="B249" t="s">
        <v>49</v>
      </c>
      <c r="C249" t="s">
        <v>19</v>
      </c>
      <c r="D249" t="s">
        <v>9</v>
      </c>
      <c r="E249" s="1">
        <v>106523</v>
      </c>
      <c r="F249">
        <v>559</v>
      </c>
    </row>
    <row r="250" spans="1:6" x14ac:dyDescent="0.25">
      <c r="A250">
        <v>1988</v>
      </c>
      <c r="B250" t="s">
        <v>49</v>
      </c>
      <c r="C250" t="s">
        <v>19</v>
      </c>
      <c r="D250" t="s">
        <v>21</v>
      </c>
      <c r="E250" s="1">
        <v>52000</v>
      </c>
      <c r="F250">
        <v>141</v>
      </c>
    </row>
    <row r="251" spans="1:6" x14ac:dyDescent="0.25">
      <c r="A251">
        <v>1988</v>
      </c>
      <c r="B251" t="s">
        <v>49</v>
      </c>
      <c r="C251" t="s">
        <v>19</v>
      </c>
      <c r="D251" t="s">
        <v>11</v>
      </c>
      <c r="E251" s="1">
        <v>433588</v>
      </c>
      <c r="F251" s="1">
        <v>1901</v>
      </c>
    </row>
    <row r="252" spans="1:6" x14ac:dyDescent="0.25">
      <c r="A252">
        <v>1988</v>
      </c>
      <c r="B252" t="s">
        <v>49</v>
      </c>
      <c r="C252" t="s">
        <v>22</v>
      </c>
      <c r="D252" t="s">
        <v>11</v>
      </c>
      <c r="E252" s="1">
        <v>23185</v>
      </c>
      <c r="F252">
        <v>315</v>
      </c>
    </row>
    <row r="253" spans="1:6" x14ac:dyDescent="0.25">
      <c r="A253">
        <v>1988</v>
      </c>
      <c r="B253" t="s">
        <v>49</v>
      </c>
      <c r="C253" t="s">
        <v>23</v>
      </c>
      <c r="D253" t="s">
        <v>11</v>
      </c>
      <c r="E253" s="1">
        <v>16555</v>
      </c>
      <c r="F253">
        <v>665</v>
      </c>
    </row>
    <row r="254" spans="1:6" x14ac:dyDescent="0.25">
      <c r="A254">
        <v>1988</v>
      </c>
      <c r="B254" t="s">
        <v>49</v>
      </c>
      <c r="C254" t="s">
        <v>30</v>
      </c>
      <c r="D254" t="s">
        <v>24</v>
      </c>
      <c r="E254" s="1">
        <v>9507</v>
      </c>
      <c r="F254">
        <v>86</v>
      </c>
    </row>
    <row r="255" spans="1:6" x14ac:dyDescent="0.25">
      <c r="A255">
        <v>1988</v>
      </c>
      <c r="B255" t="s">
        <v>49</v>
      </c>
      <c r="C255" t="s">
        <v>25</v>
      </c>
      <c r="D255" t="s">
        <v>24</v>
      </c>
      <c r="E255" s="1">
        <v>38138</v>
      </c>
      <c r="F255">
        <v>101</v>
      </c>
    </row>
    <row r="256" spans="1:6" x14ac:dyDescent="0.25">
      <c r="A256">
        <v>1988</v>
      </c>
      <c r="B256" t="s">
        <v>49</v>
      </c>
      <c r="C256" t="s">
        <v>26</v>
      </c>
      <c r="D256" t="s">
        <v>11</v>
      </c>
      <c r="E256" s="1">
        <v>25940</v>
      </c>
      <c r="F256">
        <v>15</v>
      </c>
    </row>
    <row r="257" spans="1:6" x14ac:dyDescent="0.25">
      <c r="A257">
        <v>1988</v>
      </c>
      <c r="B257" t="s">
        <v>50</v>
      </c>
      <c r="C257" t="s">
        <v>8</v>
      </c>
      <c r="D257" t="s">
        <v>24</v>
      </c>
      <c r="E257" s="1">
        <v>462100</v>
      </c>
      <c r="F257" s="1">
        <v>10743</v>
      </c>
    </row>
    <row r="258" spans="1:6" x14ac:dyDescent="0.25">
      <c r="A258">
        <v>1988</v>
      </c>
      <c r="B258" t="s">
        <v>50</v>
      </c>
      <c r="C258" t="s">
        <v>8</v>
      </c>
      <c r="D258" t="s">
        <v>11</v>
      </c>
      <c r="E258" s="1">
        <v>254700</v>
      </c>
      <c r="F258" s="1">
        <v>10418</v>
      </c>
    </row>
    <row r="259" spans="1:6" x14ac:dyDescent="0.25">
      <c r="A259">
        <v>1988</v>
      </c>
      <c r="B259" t="s">
        <v>50</v>
      </c>
      <c r="C259" t="s">
        <v>12</v>
      </c>
      <c r="D259" t="s">
        <v>11</v>
      </c>
      <c r="E259" s="1">
        <v>911596</v>
      </c>
      <c r="F259" s="1">
        <v>32737</v>
      </c>
    </row>
    <row r="260" spans="1:6" x14ac:dyDescent="0.25">
      <c r="A260">
        <v>1988</v>
      </c>
      <c r="B260" t="s">
        <v>50</v>
      </c>
      <c r="C260" t="s">
        <v>13</v>
      </c>
      <c r="D260" t="s">
        <v>9</v>
      </c>
      <c r="E260" s="1">
        <v>3097946</v>
      </c>
      <c r="F260" s="1">
        <v>23084</v>
      </c>
    </row>
    <row r="261" spans="1:6" x14ac:dyDescent="0.25">
      <c r="A261">
        <v>1988</v>
      </c>
      <c r="B261" t="s">
        <v>50</v>
      </c>
      <c r="C261" t="s">
        <v>13</v>
      </c>
      <c r="D261" t="s">
        <v>24</v>
      </c>
      <c r="E261" s="1">
        <v>31622</v>
      </c>
      <c r="F261">
        <v>877</v>
      </c>
    </row>
    <row r="262" spans="1:6" x14ac:dyDescent="0.25">
      <c r="A262">
        <v>1988</v>
      </c>
      <c r="B262" t="s">
        <v>50</v>
      </c>
      <c r="C262" t="s">
        <v>13</v>
      </c>
      <c r="D262" t="s">
        <v>11</v>
      </c>
      <c r="E262" s="1">
        <v>270962</v>
      </c>
      <c r="F262" s="1">
        <v>2058</v>
      </c>
    </row>
    <row r="263" spans="1:6" x14ac:dyDescent="0.25">
      <c r="A263">
        <v>1988</v>
      </c>
      <c r="B263" t="s">
        <v>50</v>
      </c>
      <c r="C263" t="s">
        <v>14</v>
      </c>
      <c r="D263" t="s">
        <v>11</v>
      </c>
      <c r="E263" s="1">
        <v>82130</v>
      </c>
      <c r="F263">
        <v>360</v>
      </c>
    </row>
    <row r="264" spans="1:6" x14ac:dyDescent="0.25">
      <c r="A264">
        <v>1988</v>
      </c>
      <c r="B264" t="s">
        <v>50</v>
      </c>
      <c r="C264" t="s">
        <v>16</v>
      </c>
      <c r="D264" t="s">
        <v>9</v>
      </c>
      <c r="E264" s="1">
        <v>752657</v>
      </c>
      <c r="F264" s="1">
        <v>6546</v>
      </c>
    </row>
    <row r="265" spans="1:6" x14ac:dyDescent="0.25">
      <c r="A265">
        <v>1988</v>
      </c>
      <c r="B265" t="s">
        <v>50</v>
      </c>
      <c r="C265" t="s">
        <v>16</v>
      </c>
      <c r="D265" t="s">
        <v>24</v>
      </c>
      <c r="E265" s="1">
        <v>208520</v>
      </c>
      <c r="F265" s="1">
        <v>4633</v>
      </c>
    </row>
    <row r="266" spans="1:6" x14ac:dyDescent="0.25">
      <c r="A266">
        <v>1988</v>
      </c>
      <c r="B266" t="s">
        <v>50</v>
      </c>
      <c r="C266" t="s">
        <v>16</v>
      </c>
      <c r="D266" t="s">
        <v>11</v>
      </c>
      <c r="E266" s="1">
        <v>17009</v>
      </c>
      <c r="F266">
        <v>311</v>
      </c>
    </row>
    <row r="267" spans="1:6" x14ac:dyDescent="0.25">
      <c r="A267">
        <v>1988</v>
      </c>
      <c r="B267" t="s">
        <v>50</v>
      </c>
      <c r="C267" t="s">
        <v>18</v>
      </c>
      <c r="D267" t="s">
        <v>9</v>
      </c>
      <c r="E267" s="1">
        <v>12198486</v>
      </c>
      <c r="F267" s="1">
        <v>95535</v>
      </c>
    </row>
    <row r="268" spans="1:6" x14ac:dyDescent="0.25">
      <c r="A268">
        <v>1988</v>
      </c>
      <c r="B268" t="s">
        <v>50</v>
      </c>
      <c r="C268" t="s">
        <v>18</v>
      </c>
      <c r="D268" t="s">
        <v>24</v>
      </c>
      <c r="E268" s="1">
        <v>675204</v>
      </c>
      <c r="F268" s="1">
        <v>12514</v>
      </c>
    </row>
    <row r="269" spans="1:6" x14ac:dyDescent="0.25">
      <c r="A269">
        <v>1988</v>
      </c>
      <c r="B269" t="s">
        <v>50</v>
      </c>
      <c r="C269" t="s">
        <v>18</v>
      </c>
      <c r="D269" t="s">
        <v>11</v>
      </c>
      <c r="E269" s="1">
        <v>1024554</v>
      </c>
      <c r="F269" s="1">
        <v>10469</v>
      </c>
    </row>
    <row r="270" spans="1:6" x14ac:dyDescent="0.25">
      <c r="A270">
        <v>1988</v>
      </c>
      <c r="B270" t="s">
        <v>50</v>
      </c>
      <c r="C270" t="s">
        <v>19</v>
      </c>
      <c r="D270" t="s">
        <v>9</v>
      </c>
      <c r="E270" s="1">
        <v>1248741</v>
      </c>
      <c r="F270" s="1">
        <v>5445</v>
      </c>
    </row>
    <row r="271" spans="1:6" x14ac:dyDescent="0.25">
      <c r="A271">
        <v>1988</v>
      </c>
      <c r="B271" t="s">
        <v>50</v>
      </c>
      <c r="C271" t="s">
        <v>19</v>
      </c>
      <c r="D271" t="s">
        <v>11</v>
      </c>
      <c r="E271" s="1">
        <v>610721</v>
      </c>
      <c r="F271" s="1">
        <v>1653</v>
      </c>
    </row>
    <row r="272" spans="1:6" x14ac:dyDescent="0.25">
      <c r="A272">
        <v>1988</v>
      </c>
      <c r="B272" t="s">
        <v>50</v>
      </c>
      <c r="C272" t="s">
        <v>23</v>
      </c>
      <c r="D272" t="s">
        <v>9</v>
      </c>
      <c r="E272" s="1">
        <v>678744</v>
      </c>
      <c r="F272" s="1">
        <v>6720</v>
      </c>
    </row>
    <row r="273" spans="1:6" x14ac:dyDescent="0.25">
      <c r="A273">
        <v>1988</v>
      </c>
      <c r="B273" t="s">
        <v>50</v>
      </c>
      <c r="C273" t="s">
        <v>23</v>
      </c>
      <c r="D273" t="s">
        <v>24</v>
      </c>
      <c r="E273" s="1">
        <v>74781</v>
      </c>
      <c r="F273" s="1">
        <v>1662</v>
      </c>
    </row>
    <row r="274" spans="1:6" x14ac:dyDescent="0.25">
      <c r="A274">
        <v>1988</v>
      </c>
      <c r="B274" t="s">
        <v>50</v>
      </c>
      <c r="C274" t="s">
        <v>23</v>
      </c>
      <c r="D274" t="s">
        <v>11</v>
      </c>
      <c r="E274" s="1">
        <v>137200</v>
      </c>
      <c r="F274" s="1">
        <v>2100</v>
      </c>
    </row>
    <row r="275" spans="1:6" x14ac:dyDescent="0.25">
      <c r="A275">
        <v>1988</v>
      </c>
      <c r="B275" t="s">
        <v>50</v>
      </c>
      <c r="C275" t="s">
        <v>45</v>
      </c>
      <c r="D275" t="s">
        <v>11</v>
      </c>
      <c r="E275" s="1">
        <v>11260</v>
      </c>
      <c r="F275">
        <v>100</v>
      </c>
    </row>
    <row r="276" spans="1:6" x14ac:dyDescent="0.25">
      <c r="A276">
        <v>1988</v>
      </c>
      <c r="B276" t="s">
        <v>50</v>
      </c>
      <c r="C276" t="s">
        <v>25</v>
      </c>
      <c r="D276" t="s">
        <v>24</v>
      </c>
      <c r="E276" s="1">
        <v>29122</v>
      </c>
      <c r="F276">
        <v>648</v>
      </c>
    </row>
    <row r="277" spans="1:6" x14ac:dyDescent="0.25">
      <c r="A277">
        <v>1988</v>
      </c>
      <c r="B277" t="s">
        <v>50</v>
      </c>
      <c r="C277" t="s">
        <v>26</v>
      </c>
      <c r="D277" t="s">
        <v>21</v>
      </c>
      <c r="E277" s="1">
        <v>9701</v>
      </c>
      <c r="F277">
        <v>16</v>
      </c>
    </row>
    <row r="278" spans="1:6" x14ac:dyDescent="0.25">
      <c r="A278">
        <v>1988</v>
      </c>
      <c r="B278" t="s">
        <v>50</v>
      </c>
      <c r="C278" t="s">
        <v>26</v>
      </c>
      <c r="D278" t="s">
        <v>11</v>
      </c>
      <c r="E278" s="1">
        <v>23020</v>
      </c>
      <c r="F278">
        <v>85</v>
      </c>
    </row>
    <row r="279" spans="1:6" x14ac:dyDescent="0.25">
      <c r="A279">
        <v>1988</v>
      </c>
      <c r="B279" t="s">
        <v>51</v>
      </c>
      <c r="C279" t="s">
        <v>8</v>
      </c>
      <c r="D279" t="s">
        <v>9</v>
      </c>
      <c r="E279" s="1">
        <v>532531</v>
      </c>
      <c r="F279" s="1">
        <v>4691</v>
      </c>
    </row>
    <row r="280" spans="1:6" x14ac:dyDescent="0.25">
      <c r="A280">
        <v>1988</v>
      </c>
      <c r="B280" t="s">
        <v>51</v>
      </c>
      <c r="C280" t="s">
        <v>12</v>
      </c>
      <c r="D280" t="s">
        <v>9</v>
      </c>
      <c r="E280" s="1">
        <v>947460</v>
      </c>
      <c r="F280" s="1">
        <v>13442</v>
      </c>
    </row>
    <row r="281" spans="1:6" x14ac:dyDescent="0.25">
      <c r="A281">
        <v>1988</v>
      </c>
      <c r="B281" t="s">
        <v>51</v>
      </c>
      <c r="C281" t="s">
        <v>12</v>
      </c>
      <c r="D281" t="s">
        <v>11</v>
      </c>
      <c r="E281" s="1">
        <v>457225</v>
      </c>
      <c r="F281" s="1">
        <v>18289</v>
      </c>
    </row>
    <row r="282" spans="1:6" x14ac:dyDescent="0.25">
      <c r="A282">
        <v>1988</v>
      </c>
      <c r="B282" t="s">
        <v>51</v>
      </c>
      <c r="C282" t="s">
        <v>13</v>
      </c>
      <c r="D282" t="s">
        <v>9</v>
      </c>
      <c r="E282" s="1">
        <v>3988849</v>
      </c>
      <c r="F282" s="1">
        <v>40301</v>
      </c>
    </row>
    <row r="283" spans="1:6" x14ac:dyDescent="0.25">
      <c r="A283">
        <v>1988</v>
      </c>
      <c r="B283" t="s">
        <v>51</v>
      </c>
      <c r="C283" t="s">
        <v>14</v>
      </c>
      <c r="D283" t="s">
        <v>9</v>
      </c>
      <c r="E283" s="1">
        <v>91708</v>
      </c>
      <c r="F283" s="1">
        <v>1541</v>
      </c>
    </row>
    <row r="284" spans="1:6" x14ac:dyDescent="0.25">
      <c r="A284">
        <v>1988</v>
      </c>
      <c r="B284" t="s">
        <v>51</v>
      </c>
      <c r="C284" t="s">
        <v>14</v>
      </c>
      <c r="D284" t="s">
        <v>11</v>
      </c>
      <c r="E284" s="1">
        <v>9670</v>
      </c>
      <c r="F284">
        <v>545</v>
      </c>
    </row>
    <row r="285" spans="1:6" x14ac:dyDescent="0.25">
      <c r="A285">
        <v>1988</v>
      </c>
      <c r="B285" t="s">
        <v>51</v>
      </c>
      <c r="C285" t="s">
        <v>16</v>
      </c>
      <c r="D285" t="s">
        <v>9</v>
      </c>
      <c r="E285" s="1">
        <v>1840114</v>
      </c>
      <c r="F285" s="1">
        <v>15337</v>
      </c>
    </row>
    <row r="286" spans="1:6" x14ac:dyDescent="0.25">
      <c r="A286">
        <v>1988</v>
      </c>
      <c r="B286" t="s">
        <v>51</v>
      </c>
      <c r="C286" t="s">
        <v>16</v>
      </c>
      <c r="D286" t="s">
        <v>11</v>
      </c>
      <c r="E286" s="1">
        <v>139631</v>
      </c>
      <c r="F286" s="1">
        <v>5585</v>
      </c>
    </row>
    <row r="287" spans="1:6" x14ac:dyDescent="0.25">
      <c r="A287">
        <v>1988</v>
      </c>
      <c r="B287" t="s">
        <v>51</v>
      </c>
      <c r="C287" t="s">
        <v>18</v>
      </c>
      <c r="D287" t="s">
        <v>9</v>
      </c>
      <c r="E287" s="1">
        <v>11943093</v>
      </c>
      <c r="F287" s="1">
        <v>103444</v>
      </c>
    </row>
    <row r="288" spans="1:6" x14ac:dyDescent="0.25">
      <c r="A288">
        <v>1988</v>
      </c>
      <c r="B288" t="s">
        <v>51</v>
      </c>
      <c r="C288" t="s">
        <v>19</v>
      </c>
      <c r="D288" t="s">
        <v>9</v>
      </c>
      <c r="E288" s="1">
        <v>416095</v>
      </c>
      <c r="F288" s="1">
        <v>1754</v>
      </c>
    </row>
    <row r="289" spans="1:6" x14ac:dyDescent="0.25">
      <c r="A289">
        <v>1988</v>
      </c>
      <c r="B289" t="s">
        <v>51</v>
      </c>
      <c r="C289" t="s">
        <v>19</v>
      </c>
      <c r="D289" t="s">
        <v>11</v>
      </c>
      <c r="E289" s="1">
        <v>26395</v>
      </c>
      <c r="F289">
        <v>410</v>
      </c>
    </row>
    <row r="290" spans="1:6" x14ac:dyDescent="0.25">
      <c r="A290">
        <v>1988</v>
      </c>
      <c r="B290" t="s">
        <v>51</v>
      </c>
      <c r="C290" t="s">
        <v>36</v>
      </c>
      <c r="D290" t="s">
        <v>9</v>
      </c>
      <c r="E290" s="1">
        <v>88600</v>
      </c>
      <c r="F290" s="1">
        <v>1723</v>
      </c>
    </row>
    <row r="291" spans="1:6" x14ac:dyDescent="0.25">
      <c r="A291">
        <v>1988</v>
      </c>
      <c r="B291" t="s">
        <v>51</v>
      </c>
      <c r="C291" t="s">
        <v>25</v>
      </c>
      <c r="D291" t="s">
        <v>24</v>
      </c>
      <c r="E291" s="1">
        <v>77694</v>
      </c>
      <c r="F291">
        <v>783</v>
      </c>
    </row>
    <row r="292" spans="1:6" x14ac:dyDescent="0.25">
      <c r="A292">
        <v>1988</v>
      </c>
      <c r="B292" t="s">
        <v>51</v>
      </c>
      <c r="C292" t="s">
        <v>26</v>
      </c>
      <c r="D292" t="s">
        <v>9</v>
      </c>
      <c r="E292" s="1">
        <v>85804</v>
      </c>
      <c r="F292" s="1">
        <v>1906</v>
      </c>
    </row>
    <row r="293" spans="1:6" x14ac:dyDescent="0.25">
      <c r="A293">
        <v>1988</v>
      </c>
      <c r="B293" t="s">
        <v>51</v>
      </c>
      <c r="C293" t="s">
        <v>26</v>
      </c>
      <c r="D293" t="s">
        <v>21</v>
      </c>
      <c r="E293" s="1">
        <v>9384</v>
      </c>
      <c r="F293">
        <v>19</v>
      </c>
    </row>
    <row r="294" spans="1:6" x14ac:dyDescent="0.25">
      <c r="A294">
        <v>1988</v>
      </c>
      <c r="B294" t="s">
        <v>52</v>
      </c>
      <c r="C294" t="s">
        <v>12</v>
      </c>
      <c r="D294" t="s">
        <v>9</v>
      </c>
      <c r="E294" s="1">
        <v>1100000</v>
      </c>
      <c r="F294" s="1">
        <v>13952</v>
      </c>
    </row>
    <row r="295" spans="1:6" x14ac:dyDescent="0.25">
      <c r="A295">
        <v>1988</v>
      </c>
      <c r="B295" t="s">
        <v>52</v>
      </c>
      <c r="C295" t="s">
        <v>12</v>
      </c>
      <c r="D295" t="s">
        <v>10</v>
      </c>
      <c r="E295" s="1">
        <v>317111</v>
      </c>
      <c r="F295" s="1">
        <v>4407</v>
      </c>
    </row>
    <row r="296" spans="1:6" x14ac:dyDescent="0.25">
      <c r="A296">
        <v>1988</v>
      </c>
      <c r="B296" t="s">
        <v>52</v>
      </c>
      <c r="C296" t="s">
        <v>12</v>
      </c>
      <c r="D296" t="s">
        <v>24</v>
      </c>
      <c r="E296" s="1">
        <v>15499</v>
      </c>
      <c r="F296">
        <v>296</v>
      </c>
    </row>
    <row r="297" spans="1:6" x14ac:dyDescent="0.25">
      <c r="A297">
        <v>1988</v>
      </c>
      <c r="B297" t="s">
        <v>52</v>
      </c>
      <c r="C297" t="s">
        <v>12</v>
      </c>
      <c r="D297" t="s">
        <v>11</v>
      </c>
      <c r="E297" s="1">
        <v>16470</v>
      </c>
      <c r="F297" s="1">
        <v>1155</v>
      </c>
    </row>
    <row r="298" spans="1:6" x14ac:dyDescent="0.25">
      <c r="A298">
        <v>1988</v>
      </c>
      <c r="B298" t="s">
        <v>52</v>
      </c>
      <c r="C298" t="s">
        <v>13</v>
      </c>
      <c r="D298" t="s">
        <v>9</v>
      </c>
      <c r="E298" s="1">
        <v>1499047</v>
      </c>
      <c r="F298" s="1">
        <v>13700</v>
      </c>
    </row>
    <row r="299" spans="1:6" x14ac:dyDescent="0.25">
      <c r="A299">
        <v>1988</v>
      </c>
      <c r="B299" t="s">
        <v>52</v>
      </c>
      <c r="C299" t="s">
        <v>13</v>
      </c>
      <c r="D299" t="s">
        <v>10</v>
      </c>
      <c r="E299" s="1">
        <v>114236</v>
      </c>
      <c r="F299" s="1">
        <v>1879</v>
      </c>
    </row>
    <row r="300" spans="1:6" x14ac:dyDescent="0.25">
      <c r="A300">
        <v>1988</v>
      </c>
      <c r="B300" t="s">
        <v>52</v>
      </c>
      <c r="C300" t="s">
        <v>13</v>
      </c>
      <c r="D300" t="s">
        <v>11</v>
      </c>
      <c r="E300" s="1">
        <v>111931</v>
      </c>
      <c r="F300" s="1">
        <v>1503</v>
      </c>
    </row>
    <row r="301" spans="1:6" x14ac:dyDescent="0.25">
      <c r="A301">
        <v>1988</v>
      </c>
      <c r="B301" t="s">
        <v>52</v>
      </c>
      <c r="C301" t="s">
        <v>14</v>
      </c>
      <c r="D301" t="s">
        <v>10</v>
      </c>
      <c r="E301" s="1">
        <v>31133</v>
      </c>
      <c r="F301">
        <v>442</v>
      </c>
    </row>
    <row r="302" spans="1:6" x14ac:dyDescent="0.25">
      <c r="A302">
        <v>1988</v>
      </c>
      <c r="B302" t="s">
        <v>52</v>
      </c>
      <c r="C302" t="s">
        <v>16</v>
      </c>
      <c r="D302" t="s">
        <v>9</v>
      </c>
      <c r="E302" s="1">
        <v>1906487</v>
      </c>
      <c r="F302" s="1">
        <v>18735</v>
      </c>
    </row>
    <row r="303" spans="1:6" x14ac:dyDescent="0.25">
      <c r="A303">
        <v>1988</v>
      </c>
      <c r="B303" t="s">
        <v>52</v>
      </c>
      <c r="C303" t="s">
        <v>16</v>
      </c>
      <c r="D303" t="s">
        <v>10</v>
      </c>
      <c r="E303" s="1">
        <v>734339</v>
      </c>
      <c r="F303" s="1">
        <v>11246</v>
      </c>
    </row>
    <row r="304" spans="1:6" x14ac:dyDescent="0.25">
      <c r="A304">
        <v>1988</v>
      </c>
      <c r="B304" t="s">
        <v>52</v>
      </c>
      <c r="C304" t="s">
        <v>16</v>
      </c>
      <c r="D304" t="s">
        <v>24</v>
      </c>
      <c r="E304" s="1">
        <v>108546</v>
      </c>
      <c r="F304">
        <v>886</v>
      </c>
    </row>
    <row r="305" spans="1:6" x14ac:dyDescent="0.25">
      <c r="A305">
        <v>1988</v>
      </c>
      <c r="B305" t="s">
        <v>52</v>
      </c>
      <c r="C305" t="s">
        <v>16</v>
      </c>
      <c r="D305" t="s">
        <v>11</v>
      </c>
      <c r="E305" s="1">
        <v>580241</v>
      </c>
      <c r="F305" s="1">
        <v>6668</v>
      </c>
    </row>
    <row r="306" spans="1:6" x14ac:dyDescent="0.25">
      <c r="A306">
        <v>1988</v>
      </c>
      <c r="B306" t="s">
        <v>52</v>
      </c>
      <c r="C306" t="s">
        <v>18</v>
      </c>
      <c r="D306" t="s">
        <v>9</v>
      </c>
      <c r="E306" s="1">
        <v>11891907</v>
      </c>
      <c r="F306" s="1">
        <v>87877</v>
      </c>
    </row>
    <row r="307" spans="1:6" x14ac:dyDescent="0.25">
      <c r="A307">
        <v>1988</v>
      </c>
      <c r="B307" t="s">
        <v>52</v>
      </c>
      <c r="C307" t="s">
        <v>18</v>
      </c>
      <c r="D307" t="s">
        <v>10</v>
      </c>
      <c r="E307" s="1">
        <v>2110458</v>
      </c>
      <c r="F307" s="1">
        <v>32239</v>
      </c>
    </row>
    <row r="308" spans="1:6" x14ac:dyDescent="0.25">
      <c r="A308">
        <v>1988</v>
      </c>
      <c r="B308" t="s">
        <v>52</v>
      </c>
      <c r="C308" t="s">
        <v>18</v>
      </c>
      <c r="D308" t="s">
        <v>24</v>
      </c>
      <c r="E308" s="1">
        <v>131224</v>
      </c>
      <c r="F308" s="1">
        <v>2849</v>
      </c>
    </row>
    <row r="309" spans="1:6" x14ac:dyDescent="0.25">
      <c r="A309">
        <v>1988</v>
      </c>
      <c r="B309" t="s">
        <v>52</v>
      </c>
      <c r="C309" t="s">
        <v>18</v>
      </c>
      <c r="D309" t="s">
        <v>11</v>
      </c>
      <c r="E309" s="1">
        <v>1372243</v>
      </c>
      <c r="F309" s="1">
        <v>25765</v>
      </c>
    </row>
    <row r="310" spans="1:6" x14ac:dyDescent="0.25">
      <c r="A310">
        <v>1988</v>
      </c>
      <c r="B310" t="s">
        <v>52</v>
      </c>
      <c r="C310" t="s">
        <v>19</v>
      </c>
      <c r="D310" t="s">
        <v>9</v>
      </c>
      <c r="E310" s="1">
        <v>395000</v>
      </c>
      <c r="F310" s="1">
        <v>1597</v>
      </c>
    </row>
    <row r="311" spans="1:6" x14ac:dyDescent="0.25">
      <c r="A311">
        <v>1988</v>
      </c>
      <c r="B311" t="s">
        <v>52</v>
      </c>
      <c r="C311" t="s">
        <v>22</v>
      </c>
      <c r="D311" t="s">
        <v>9</v>
      </c>
      <c r="E311" s="1">
        <v>54266</v>
      </c>
      <c r="F311">
        <v>351</v>
      </c>
    </row>
    <row r="312" spans="1:6" x14ac:dyDescent="0.25">
      <c r="A312">
        <v>1988</v>
      </c>
      <c r="B312" t="s">
        <v>52</v>
      </c>
      <c r="C312" t="s">
        <v>23</v>
      </c>
      <c r="D312" t="s">
        <v>9</v>
      </c>
      <c r="E312" s="1">
        <v>84500</v>
      </c>
      <c r="F312">
        <v>638</v>
      </c>
    </row>
    <row r="313" spans="1:6" x14ac:dyDescent="0.25">
      <c r="A313">
        <v>1988</v>
      </c>
      <c r="B313" t="s">
        <v>52</v>
      </c>
      <c r="C313" t="s">
        <v>23</v>
      </c>
      <c r="D313" t="s">
        <v>24</v>
      </c>
      <c r="E313" s="1">
        <v>133795</v>
      </c>
      <c r="F313" s="1">
        <v>2867</v>
      </c>
    </row>
    <row r="314" spans="1:6" x14ac:dyDescent="0.25">
      <c r="A314">
        <v>1988</v>
      </c>
      <c r="B314" t="s">
        <v>52</v>
      </c>
      <c r="C314" t="s">
        <v>36</v>
      </c>
      <c r="D314" t="s">
        <v>24</v>
      </c>
      <c r="E314" s="1">
        <v>25305</v>
      </c>
      <c r="F314">
        <v>467</v>
      </c>
    </row>
    <row r="315" spans="1:6" x14ac:dyDescent="0.25">
      <c r="A315">
        <v>1988</v>
      </c>
      <c r="B315" t="s">
        <v>52</v>
      </c>
      <c r="C315" t="s">
        <v>25</v>
      </c>
      <c r="D315" t="s">
        <v>24</v>
      </c>
      <c r="E315" s="1">
        <v>170799</v>
      </c>
      <c r="F315" s="1">
        <v>2378</v>
      </c>
    </row>
    <row r="316" spans="1:6" x14ac:dyDescent="0.25">
      <c r="A316">
        <v>1989</v>
      </c>
      <c r="B316" t="s">
        <v>7</v>
      </c>
      <c r="C316" t="s">
        <v>12</v>
      </c>
      <c r="D316" t="s">
        <v>11</v>
      </c>
      <c r="E316" s="1">
        <v>548141</v>
      </c>
      <c r="F316" s="1">
        <v>15154</v>
      </c>
    </row>
    <row r="317" spans="1:6" x14ac:dyDescent="0.25">
      <c r="A317">
        <v>1989</v>
      </c>
      <c r="B317" t="s">
        <v>7</v>
      </c>
      <c r="C317" t="s">
        <v>13</v>
      </c>
      <c r="D317" t="s">
        <v>40</v>
      </c>
      <c r="E317" s="1">
        <v>86000</v>
      </c>
      <c r="F317">
        <v>800</v>
      </c>
    </row>
    <row r="318" spans="1:6" x14ac:dyDescent="0.25">
      <c r="A318">
        <v>1989</v>
      </c>
      <c r="B318" t="s">
        <v>7</v>
      </c>
      <c r="C318" t="s">
        <v>13</v>
      </c>
      <c r="D318" t="s">
        <v>9</v>
      </c>
      <c r="E318" s="1">
        <v>2788863</v>
      </c>
      <c r="F318" s="1">
        <v>24656</v>
      </c>
    </row>
    <row r="319" spans="1:6" x14ac:dyDescent="0.25">
      <c r="A319">
        <v>1989</v>
      </c>
      <c r="B319" t="s">
        <v>7</v>
      </c>
      <c r="C319" t="s">
        <v>13</v>
      </c>
      <c r="D319" t="s">
        <v>11</v>
      </c>
      <c r="E319" s="1">
        <v>900237</v>
      </c>
      <c r="F319" s="1">
        <v>8556</v>
      </c>
    </row>
    <row r="320" spans="1:6" x14ac:dyDescent="0.25">
      <c r="A320">
        <v>1989</v>
      </c>
      <c r="B320" t="s">
        <v>7</v>
      </c>
      <c r="C320" t="s">
        <v>14</v>
      </c>
      <c r="D320" t="s">
        <v>9</v>
      </c>
      <c r="E320" s="1">
        <v>4760</v>
      </c>
      <c r="F320">
        <v>67</v>
      </c>
    </row>
    <row r="321" spans="1:6" x14ac:dyDescent="0.25">
      <c r="A321">
        <v>1989</v>
      </c>
      <c r="B321" t="s">
        <v>7</v>
      </c>
      <c r="C321" t="s">
        <v>16</v>
      </c>
      <c r="D321" t="s">
        <v>9</v>
      </c>
      <c r="E321" s="1">
        <v>520135</v>
      </c>
      <c r="F321" s="1">
        <v>4760</v>
      </c>
    </row>
    <row r="322" spans="1:6" x14ac:dyDescent="0.25">
      <c r="A322">
        <v>1989</v>
      </c>
      <c r="B322" t="s">
        <v>7</v>
      </c>
      <c r="C322" t="s">
        <v>16</v>
      </c>
      <c r="D322" t="s">
        <v>11</v>
      </c>
      <c r="E322" s="1">
        <v>120100</v>
      </c>
      <c r="F322" s="1">
        <v>1035</v>
      </c>
    </row>
    <row r="323" spans="1:6" x14ac:dyDescent="0.25">
      <c r="A323">
        <v>1989</v>
      </c>
      <c r="B323" t="s">
        <v>7</v>
      </c>
      <c r="C323" t="s">
        <v>18</v>
      </c>
      <c r="D323" t="s">
        <v>9</v>
      </c>
      <c r="E323" s="1">
        <v>11102727</v>
      </c>
      <c r="F323" s="1">
        <v>95604</v>
      </c>
    </row>
    <row r="324" spans="1:6" x14ac:dyDescent="0.25">
      <c r="A324">
        <v>1989</v>
      </c>
      <c r="B324" t="s">
        <v>7</v>
      </c>
      <c r="C324" t="s">
        <v>18</v>
      </c>
      <c r="D324" t="s">
        <v>11</v>
      </c>
      <c r="E324" s="1">
        <v>402438</v>
      </c>
      <c r="F324" s="1">
        <v>14603</v>
      </c>
    </row>
    <row r="325" spans="1:6" x14ac:dyDescent="0.25">
      <c r="A325">
        <v>1989</v>
      </c>
      <c r="B325" t="s">
        <v>7</v>
      </c>
      <c r="C325" t="s">
        <v>19</v>
      </c>
      <c r="D325" t="s">
        <v>9</v>
      </c>
      <c r="E325" s="1">
        <v>703450</v>
      </c>
      <c r="F325" s="1">
        <v>3854</v>
      </c>
    </row>
    <row r="326" spans="1:6" x14ac:dyDescent="0.25">
      <c r="A326">
        <v>1989</v>
      </c>
      <c r="B326" t="s">
        <v>7</v>
      </c>
      <c r="C326" t="s">
        <v>22</v>
      </c>
      <c r="D326" t="s">
        <v>53</v>
      </c>
      <c r="E326" s="1">
        <v>9600</v>
      </c>
      <c r="F326">
        <v>87</v>
      </c>
    </row>
    <row r="327" spans="1:6" x14ac:dyDescent="0.25">
      <c r="A327">
        <v>1989</v>
      </c>
      <c r="B327" t="s">
        <v>7</v>
      </c>
      <c r="C327" t="s">
        <v>22</v>
      </c>
      <c r="D327" t="s">
        <v>9</v>
      </c>
      <c r="E327" s="1">
        <v>2042</v>
      </c>
      <c r="F327">
        <v>95</v>
      </c>
    </row>
    <row r="328" spans="1:6" x14ac:dyDescent="0.25">
      <c r="A328">
        <v>1989</v>
      </c>
      <c r="B328" t="s">
        <v>7</v>
      </c>
      <c r="C328" t="s">
        <v>30</v>
      </c>
      <c r="D328" t="s">
        <v>24</v>
      </c>
      <c r="E328" s="1">
        <v>9182</v>
      </c>
      <c r="F328">
        <v>381</v>
      </c>
    </row>
    <row r="329" spans="1:6" x14ac:dyDescent="0.25">
      <c r="A329">
        <v>1989</v>
      </c>
      <c r="B329" t="s">
        <v>7</v>
      </c>
      <c r="C329" t="s">
        <v>31</v>
      </c>
      <c r="D329" t="s">
        <v>24</v>
      </c>
      <c r="E329" s="1">
        <v>25661</v>
      </c>
      <c r="F329">
        <v>428</v>
      </c>
    </row>
    <row r="330" spans="1:6" x14ac:dyDescent="0.25">
      <c r="A330">
        <v>1989</v>
      </c>
      <c r="B330" t="s">
        <v>7</v>
      </c>
      <c r="C330" t="s">
        <v>25</v>
      </c>
      <c r="D330" t="s">
        <v>24</v>
      </c>
      <c r="E330" s="1">
        <v>28442</v>
      </c>
      <c r="F330">
        <v>259</v>
      </c>
    </row>
    <row r="331" spans="1:6" x14ac:dyDescent="0.25">
      <c r="A331">
        <v>1989</v>
      </c>
      <c r="B331" t="s">
        <v>27</v>
      </c>
      <c r="C331" t="s">
        <v>12</v>
      </c>
      <c r="D331" t="s">
        <v>24</v>
      </c>
      <c r="E331" s="1">
        <v>41906</v>
      </c>
      <c r="F331">
        <v>676</v>
      </c>
    </row>
    <row r="332" spans="1:6" x14ac:dyDescent="0.25">
      <c r="A332">
        <v>1989</v>
      </c>
      <c r="B332" t="s">
        <v>27</v>
      </c>
      <c r="C332" t="s">
        <v>12</v>
      </c>
      <c r="D332" t="s">
        <v>11</v>
      </c>
      <c r="E332" s="1">
        <v>582365</v>
      </c>
      <c r="F332" s="1">
        <v>15009</v>
      </c>
    </row>
    <row r="333" spans="1:6" x14ac:dyDescent="0.25">
      <c r="A333">
        <v>1989</v>
      </c>
      <c r="B333" t="s">
        <v>27</v>
      </c>
      <c r="C333" t="s">
        <v>13</v>
      </c>
      <c r="D333" t="s">
        <v>9</v>
      </c>
      <c r="E333" s="1">
        <v>3552744</v>
      </c>
      <c r="F333" s="1">
        <v>31868</v>
      </c>
    </row>
    <row r="334" spans="1:6" x14ac:dyDescent="0.25">
      <c r="A334">
        <v>1989</v>
      </c>
      <c r="B334" t="s">
        <v>27</v>
      </c>
      <c r="C334" t="s">
        <v>13</v>
      </c>
      <c r="D334" t="s">
        <v>24</v>
      </c>
      <c r="E334" s="1">
        <v>151800</v>
      </c>
      <c r="F334" s="1">
        <v>3036</v>
      </c>
    </row>
    <row r="335" spans="1:6" x14ac:dyDescent="0.25">
      <c r="A335">
        <v>1989</v>
      </c>
      <c r="B335" t="s">
        <v>27</v>
      </c>
      <c r="C335" t="s">
        <v>14</v>
      </c>
      <c r="D335" t="s">
        <v>9</v>
      </c>
      <c r="E335" s="1">
        <v>498847</v>
      </c>
      <c r="F335" s="1">
        <v>5468</v>
      </c>
    </row>
    <row r="336" spans="1:6" x14ac:dyDescent="0.25">
      <c r="A336">
        <v>1989</v>
      </c>
      <c r="B336" t="s">
        <v>27</v>
      </c>
      <c r="C336" t="s">
        <v>14</v>
      </c>
      <c r="D336" t="s">
        <v>24</v>
      </c>
      <c r="E336" s="1">
        <v>35743</v>
      </c>
      <c r="F336">
        <v>931</v>
      </c>
    </row>
    <row r="337" spans="1:6" x14ac:dyDescent="0.25">
      <c r="A337">
        <v>1989</v>
      </c>
      <c r="B337" t="s">
        <v>27</v>
      </c>
      <c r="C337" t="s">
        <v>16</v>
      </c>
      <c r="D337" t="s">
        <v>9</v>
      </c>
      <c r="E337" s="1">
        <v>2059226</v>
      </c>
      <c r="F337" s="1">
        <v>29497</v>
      </c>
    </row>
    <row r="338" spans="1:6" x14ac:dyDescent="0.25">
      <c r="A338">
        <v>1989</v>
      </c>
      <c r="B338" t="s">
        <v>27</v>
      </c>
      <c r="C338" t="s">
        <v>16</v>
      </c>
      <c r="D338" t="s">
        <v>24</v>
      </c>
      <c r="E338" s="1">
        <v>92460</v>
      </c>
      <c r="F338" s="1">
        <v>1849</v>
      </c>
    </row>
    <row r="339" spans="1:6" x14ac:dyDescent="0.25">
      <c r="A339">
        <v>1989</v>
      </c>
      <c r="B339" t="s">
        <v>27</v>
      </c>
      <c r="C339" t="s">
        <v>16</v>
      </c>
      <c r="D339" t="s">
        <v>11</v>
      </c>
      <c r="E339" s="1">
        <v>47175</v>
      </c>
      <c r="F339">
        <v>385</v>
      </c>
    </row>
    <row r="340" spans="1:6" x14ac:dyDescent="0.25">
      <c r="A340">
        <v>1989</v>
      </c>
      <c r="B340" t="s">
        <v>27</v>
      </c>
      <c r="C340" t="s">
        <v>18</v>
      </c>
      <c r="D340" t="s">
        <v>9</v>
      </c>
      <c r="E340" s="1">
        <v>12262545</v>
      </c>
      <c r="F340" s="1">
        <v>113973</v>
      </c>
    </row>
    <row r="341" spans="1:6" x14ac:dyDescent="0.25">
      <c r="A341">
        <v>1989</v>
      </c>
      <c r="B341" t="s">
        <v>27</v>
      </c>
      <c r="C341" t="s">
        <v>18</v>
      </c>
      <c r="D341" t="s">
        <v>10</v>
      </c>
      <c r="E341" s="1">
        <v>1809279</v>
      </c>
      <c r="F341" s="1">
        <v>25243</v>
      </c>
    </row>
    <row r="342" spans="1:6" x14ac:dyDescent="0.25">
      <c r="A342">
        <v>1989</v>
      </c>
      <c r="B342" t="s">
        <v>27</v>
      </c>
      <c r="C342" t="s">
        <v>18</v>
      </c>
      <c r="D342" t="s">
        <v>24</v>
      </c>
      <c r="E342" s="1">
        <v>1064367</v>
      </c>
      <c r="F342" s="1">
        <v>21288</v>
      </c>
    </row>
    <row r="343" spans="1:6" x14ac:dyDescent="0.25">
      <c r="A343">
        <v>1989</v>
      </c>
      <c r="B343" t="s">
        <v>27</v>
      </c>
      <c r="C343" t="s">
        <v>18</v>
      </c>
      <c r="D343" t="s">
        <v>11</v>
      </c>
      <c r="E343" s="1">
        <v>1160023</v>
      </c>
      <c r="F343" s="1">
        <v>22620</v>
      </c>
    </row>
    <row r="344" spans="1:6" x14ac:dyDescent="0.25">
      <c r="A344">
        <v>1989</v>
      </c>
      <c r="B344" t="s">
        <v>27</v>
      </c>
      <c r="C344" t="s">
        <v>19</v>
      </c>
      <c r="D344" t="s">
        <v>24</v>
      </c>
      <c r="E344" s="1">
        <v>11326</v>
      </c>
      <c r="F344">
        <v>63</v>
      </c>
    </row>
    <row r="345" spans="1:6" x14ac:dyDescent="0.25">
      <c r="A345">
        <v>1989</v>
      </c>
      <c r="B345" t="s">
        <v>27</v>
      </c>
      <c r="C345" t="s">
        <v>19</v>
      </c>
      <c r="D345" t="s">
        <v>11</v>
      </c>
      <c r="E345" s="1">
        <v>19820</v>
      </c>
      <c r="F345">
        <v>180</v>
      </c>
    </row>
    <row r="346" spans="1:6" x14ac:dyDescent="0.25">
      <c r="A346">
        <v>1989</v>
      </c>
      <c r="B346" t="s">
        <v>27</v>
      </c>
      <c r="C346" t="s">
        <v>23</v>
      </c>
      <c r="D346" t="s">
        <v>54</v>
      </c>
      <c r="E346" s="1">
        <v>344038</v>
      </c>
      <c r="F346" s="1">
        <v>4734</v>
      </c>
    </row>
    <row r="347" spans="1:6" x14ac:dyDescent="0.25">
      <c r="A347">
        <v>1989</v>
      </c>
      <c r="B347" t="s">
        <v>27</v>
      </c>
      <c r="C347" t="s">
        <v>23</v>
      </c>
      <c r="D347" t="s">
        <v>9</v>
      </c>
      <c r="E347" s="1">
        <v>6810</v>
      </c>
      <c r="F347">
        <v>34</v>
      </c>
    </row>
    <row r="348" spans="1:6" x14ac:dyDescent="0.25">
      <c r="A348">
        <v>1989</v>
      </c>
      <c r="B348" t="s">
        <v>27</v>
      </c>
      <c r="C348" t="s">
        <v>23</v>
      </c>
      <c r="D348" t="s">
        <v>24</v>
      </c>
      <c r="E348" s="1">
        <v>76488</v>
      </c>
      <c r="F348" s="1">
        <v>1529</v>
      </c>
    </row>
    <row r="349" spans="1:6" x14ac:dyDescent="0.25">
      <c r="A349">
        <v>1989</v>
      </c>
      <c r="B349" t="s">
        <v>27</v>
      </c>
      <c r="C349" t="s">
        <v>30</v>
      </c>
      <c r="D349" t="s">
        <v>24</v>
      </c>
      <c r="E349" s="1">
        <v>46514</v>
      </c>
      <c r="F349" s="1">
        <v>1315</v>
      </c>
    </row>
    <row r="350" spans="1:6" x14ac:dyDescent="0.25">
      <c r="A350">
        <v>1989</v>
      </c>
      <c r="B350" t="s">
        <v>27</v>
      </c>
      <c r="C350" t="s">
        <v>31</v>
      </c>
      <c r="D350" t="s">
        <v>24</v>
      </c>
      <c r="E350" s="1">
        <v>25169</v>
      </c>
      <c r="F350">
        <v>330</v>
      </c>
    </row>
    <row r="351" spans="1:6" x14ac:dyDescent="0.25">
      <c r="A351">
        <v>1989</v>
      </c>
      <c r="B351" t="s">
        <v>27</v>
      </c>
      <c r="C351" t="s">
        <v>25</v>
      </c>
      <c r="D351" t="s">
        <v>9</v>
      </c>
      <c r="E351" s="1">
        <v>120919</v>
      </c>
      <c r="F351" s="1">
        <v>2017</v>
      </c>
    </row>
    <row r="352" spans="1:6" x14ac:dyDescent="0.25">
      <c r="A352">
        <v>1989</v>
      </c>
      <c r="B352" t="s">
        <v>27</v>
      </c>
      <c r="C352" t="s">
        <v>25</v>
      </c>
      <c r="D352" t="s">
        <v>24</v>
      </c>
      <c r="E352" s="1">
        <v>105169</v>
      </c>
      <c r="F352" s="1">
        <v>1114</v>
      </c>
    </row>
    <row r="353" spans="1:6" x14ac:dyDescent="0.25">
      <c r="A353">
        <v>1989</v>
      </c>
      <c r="B353" t="s">
        <v>27</v>
      </c>
      <c r="C353" t="s">
        <v>26</v>
      </c>
      <c r="D353" t="s">
        <v>24</v>
      </c>
      <c r="E353" s="1">
        <v>67948</v>
      </c>
      <c r="F353">
        <v>310</v>
      </c>
    </row>
    <row r="354" spans="1:6" x14ac:dyDescent="0.25">
      <c r="A354">
        <v>1989</v>
      </c>
      <c r="B354" t="s">
        <v>33</v>
      </c>
      <c r="C354" t="s">
        <v>8</v>
      </c>
      <c r="D354" t="s">
        <v>11</v>
      </c>
      <c r="E354" s="1">
        <v>360255</v>
      </c>
      <c r="F354" s="1">
        <v>12902</v>
      </c>
    </row>
    <row r="355" spans="1:6" x14ac:dyDescent="0.25">
      <c r="A355">
        <v>1989</v>
      </c>
      <c r="B355" t="s">
        <v>33</v>
      </c>
      <c r="C355" t="s">
        <v>12</v>
      </c>
      <c r="D355" t="s">
        <v>24</v>
      </c>
      <c r="E355" s="1">
        <v>11543</v>
      </c>
      <c r="F355">
        <v>190</v>
      </c>
    </row>
    <row r="356" spans="1:6" x14ac:dyDescent="0.25">
      <c r="A356">
        <v>1989</v>
      </c>
      <c r="B356" t="s">
        <v>33</v>
      </c>
      <c r="C356" t="s">
        <v>12</v>
      </c>
      <c r="D356" t="s">
        <v>11</v>
      </c>
      <c r="E356" s="1">
        <v>432000</v>
      </c>
      <c r="F356" s="1">
        <v>14908</v>
      </c>
    </row>
    <row r="357" spans="1:6" x14ac:dyDescent="0.25">
      <c r="A357">
        <v>1989</v>
      </c>
      <c r="B357" t="s">
        <v>33</v>
      </c>
      <c r="C357" t="s">
        <v>13</v>
      </c>
      <c r="D357" t="s">
        <v>9</v>
      </c>
      <c r="E357" s="1">
        <v>3743193</v>
      </c>
      <c r="F357" s="1">
        <v>23076</v>
      </c>
    </row>
    <row r="358" spans="1:6" x14ac:dyDescent="0.25">
      <c r="A358">
        <v>1989</v>
      </c>
      <c r="B358" t="s">
        <v>33</v>
      </c>
      <c r="C358" t="s">
        <v>13</v>
      </c>
      <c r="D358" t="s">
        <v>24</v>
      </c>
      <c r="E358" s="1">
        <v>30960</v>
      </c>
      <c r="F358">
        <v>492</v>
      </c>
    </row>
    <row r="359" spans="1:6" x14ac:dyDescent="0.25">
      <c r="A359">
        <v>1989</v>
      </c>
      <c r="B359" t="s">
        <v>33</v>
      </c>
      <c r="C359" t="s">
        <v>13</v>
      </c>
      <c r="D359" t="s">
        <v>11</v>
      </c>
      <c r="E359" s="1">
        <v>235138</v>
      </c>
      <c r="F359" s="1">
        <v>1608</v>
      </c>
    </row>
    <row r="360" spans="1:6" x14ac:dyDescent="0.25">
      <c r="A360">
        <v>1989</v>
      </c>
      <c r="B360" t="s">
        <v>33</v>
      </c>
      <c r="C360" t="s">
        <v>14</v>
      </c>
      <c r="D360" t="s">
        <v>9</v>
      </c>
      <c r="E360" s="1">
        <v>71369</v>
      </c>
      <c r="F360" s="1">
        <v>1158</v>
      </c>
    </row>
    <row r="361" spans="1:6" x14ac:dyDescent="0.25">
      <c r="A361">
        <v>1989</v>
      </c>
      <c r="B361" t="s">
        <v>33</v>
      </c>
      <c r="C361" t="s">
        <v>16</v>
      </c>
      <c r="D361" t="s">
        <v>9</v>
      </c>
      <c r="E361" s="1">
        <v>2474118</v>
      </c>
      <c r="F361" s="1">
        <v>19482</v>
      </c>
    </row>
    <row r="362" spans="1:6" x14ac:dyDescent="0.25">
      <c r="A362">
        <v>1989</v>
      </c>
      <c r="B362" t="s">
        <v>33</v>
      </c>
      <c r="C362" t="s">
        <v>16</v>
      </c>
      <c r="D362" t="s">
        <v>10</v>
      </c>
      <c r="E362" s="1">
        <v>237838</v>
      </c>
      <c r="F362" s="1">
        <v>2702</v>
      </c>
    </row>
    <row r="363" spans="1:6" x14ac:dyDescent="0.25">
      <c r="A363">
        <v>1989</v>
      </c>
      <c r="B363" t="s">
        <v>33</v>
      </c>
      <c r="C363" t="s">
        <v>16</v>
      </c>
      <c r="D363" t="s">
        <v>24</v>
      </c>
      <c r="E363" s="1">
        <v>143057</v>
      </c>
      <c r="F363" s="1">
        <v>2867</v>
      </c>
    </row>
    <row r="364" spans="1:6" x14ac:dyDescent="0.25">
      <c r="A364">
        <v>1989</v>
      </c>
      <c r="B364" t="s">
        <v>33</v>
      </c>
      <c r="C364" t="s">
        <v>16</v>
      </c>
      <c r="D364" t="s">
        <v>11</v>
      </c>
      <c r="E364" s="1">
        <v>532790</v>
      </c>
      <c r="F364" s="1">
        <v>32633</v>
      </c>
    </row>
    <row r="365" spans="1:6" x14ac:dyDescent="0.25">
      <c r="A365">
        <v>1989</v>
      </c>
      <c r="B365" t="s">
        <v>33</v>
      </c>
      <c r="C365" t="s">
        <v>18</v>
      </c>
      <c r="D365" t="s">
        <v>9</v>
      </c>
      <c r="E365" s="1">
        <v>15221384</v>
      </c>
      <c r="F365" s="1">
        <v>132294</v>
      </c>
    </row>
    <row r="366" spans="1:6" x14ac:dyDescent="0.25">
      <c r="A366">
        <v>1989</v>
      </c>
      <c r="B366" t="s">
        <v>33</v>
      </c>
      <c r="C366" t="s">
        <v>18</v>
      </c>
      <c r="D366" t="s">
        <v>10</v>
      </c>
      <c r="E366" s="1">
        <v>1375925</v>
      </c>
      <c r="F366" s="1">
        <v>20102</v>
      </c>
    </row>
    <row r="367" spans="1:6" x14ac:dyDescent="0.25">
      <c r="A367">
        <v>1989</v>
      </c>
      <c r="B367" t="s">
        <v>33</v>
      </c>
      <c r="C367" t="s">
        <v>18</v>
      </c>
      <c r="D367" t="s">
        <v>24</v>
      </c>
      <c r="E367" s="1">
        <v>125045</v>
      </c>
      <c r="F367" s="1">
        <v>2134</v>
      </c>
    </row>
    <row r="368" spans="1:6" x14ac:dyDescent="0.25">
      <c r="A368">
        <v>1989</v>
      </c>
      <c r="B368" t="s">
        <v>33</v>
      </c>
      <c r="C368" t="s">
        <v>18</v>
      </c>
      <c r="D368" t="s">
        <v>11</v>
      </c>
      <c r="E368" s="1">
        <v>685398</v>
      </c>
      <c r="F368" s="1">
        <v>10173</v>
      </c>
    </row>
    <row r="369" spans="1:6" x14ac:dyDescent="0.25">
      <c r="A369">
        <v>1989</v>
      </c>
      <c r="B369" t="s">
        <v>33</v>
      </c>
      <c r="C369" t="s">
        <v>19</v>
      </c>
      <c r="D369" t="s">
        <v>9</v>
      </c>
      <c r="E369" s="1">
        <v>1065029</v>
      </c>
      <c r="F369" s="1">
        <v>6796</v>
      </c>
    </row>
    <row r="370" spans="1:6" x14ac:dyDescent="0.25">
      <c r="A370">
        <v>1989</v>
      </c>
      <c r="B370" t="s">
        <v>33</v>
      </c>
      <c r="C370" t="s">
        <v>22</v>
      </c>
      <c r="D370" t="s">
        <v>9</v>
      </c>
      <c r="E370" s="1">
        <v>34221</v>
      </c>
      <c r="F370">
        <v>478</v>
      </c>
    </row>
    <row r="371" spans="1:6" x14ac:dyDescent="0.25">
      <c r="A371">
        <v>1989</v>
      </c>
      <c r="B371" t="s">
        <v>33</v>
      </c>
      <c r="C371" t="s">
        <v>23</v>
      </c>
      <c r="D371" t="s">
        <v>9</v>
      </c>
      <c r="E371" s="1">
        <v>45264</v>
      </c>
      <c r="F371">
        <v>763</v>
      </c>
    </row>
    <row r="372" spans="1:6" x14ac:dyDescent="0.25">
      <c r="A372">
        <v>1989</v>
      </c>
      <c r="B372" t="s">
        <v>33</v>
      </c>
      <c r="C372" t="s">
        <v>30</v>
      </c>
      <c r="D372" t="s">
        <v>24</v>
      </c>
      <c r="E372" s="1">
        <v>10440</v>
      </c>
      <c r="F372">
        <v>240</v>
      </c>
    </row>
    <row r="373" spans="1:6" x14ac:dyDescent="0.25">
      <c r="A373">
        <v>1989</v>
      </c>
      <c r="B373" t="s">
        <v>33</v>
      </c>
      <c r="C373" t="s">
        <v>31</v>
      </c>
      <c r="D373" t="s">
        <v>24</v>
      </c>
      <c r="E373" s="1">
        <v>26518</v>
      </c>
      <c r="F373">
        <v>309</v>
      </c>
    </row>
    <row r="374" spans="1:6" x14ac:dyDescent="0.25">
      <c r="A374">
        <v>1989</v>
      </c>
      <c r="B374" t="s">
        <v>33</v>
      </c>
      <c r="C374" t="s">
        <v>36</v>
      </c>
      <c r="D374" t="s">
        <v>24</v>
      </c>
      <c r="E374" s="1">
        <v>29500</v>
      </c>
      <c r="F374">
        <v>661</v>
      </c>
    </row>
    <row r="375" spans="1:6" x14ac:dyDescent="0.25">
      <c r="A375">
        <v>1989</v>
      </c>
      <c r="B375" t="s">
        <v>33</v>
      </c>
      <c r="C375" t="s">
        <v>25</v>
      </c>
      <c r="D375" t="s">
        <v>9</v>
      </c>
      <c r="E375" s="1">
        <v>5600</v>
      </c>
      <c r="F375">
        <v>80</v>
      </c>
    </row>
    <row r="376" spans="1:6" x14ac:dyDescent="0.25">
      <c r="A376">
        <v>1989</v>
      </c>
      <c r="B376" t="s">
        <v>33</v>
      </c>
      <c r="C376" t="s">
        <v>25</v>
      </c>
      <c r="D376" t="s">
        <v>24</v>
      </c>
      <c r="E376" s="1">
        <v>165387</v>
      </c>
      <c r="F376" s="1">
        <v>2322</v>
      </c>
    </row>
    <row r="377" spans="1:6" x14ac:dyDescent="0.25">
      <c r="A377">
        <v>1989</v>
      </c>
      <c r="B377" t="s">
        <v>33</v>
      </c>
      <c r="C377" t="s">
        <v>26</v>
      </c>
      <c r="D377" t="s">
        <v>9</v>
      </c>
      <c r="E377" s="1">
        <v>99941</v>
      </c>
      <c r="F377" s="1">
        <v>2818</v>
      </c>
    </row>
    <row r="378" spans="1:6" x14ac:dyDescent="0.25">
      <c r="A378">
        <v>1989</v>
      </c>
      <c r="B378" t="s">
        <v>33</v>
      </c>
      <c r="C378" t="s">
        <v>26</v>
      </c>
      <c r="D378" t="s">
        <v>24</v>
      </c>
      <c r="E378" s="1">
        <v>21300</v>
      </c>
      <c r="F378">
        <v>474</v>
      </c>
    </row>
    <row r="379" spans="1:6" x14ac:dyDescent="0.25">
      <c r="A379">
        <v>1989</v>
      </c>
      <c r="B379" t="s">
        <v>33</v>
      </c>
      <c r="C379" t="s">
        <v>26</v>
      </c>
      <c r="D379" t="s">
        <v>11</v>
      </c>
      <c r="E379" s="1">
        <v>62811</v>
      </c>
      <c r="F379" s="1">
        <v>1709</v>
      </c>
    </row>
    <row r="380" spans="1:6" x14ac:dyDescent="0.25">
      <c r="A380">
        <v>1989</v>
      </c>
      <c r="B380" t="s">
        <v>37</v>
      </c>
      <c r="C380" t="s">
        <v>8</v>
      </c>
      <c r="D380" t="s">
        <v>24</v>
      </c>
      <c r="E380" s="1">
        <v>339794</v>
      </c>
      <c r="F380" s="1">
        <v>8495</v>
      </c>
    </row>
    <row r="381" spans="1:6" x14ac:dyDescent="0.25">
      <c r="A381">
        <v>1989</v>
      </c>
      <c r="B381" t="s">
        <v>37</v>
      </c>
      <c r="C381" t="s">
        <v>12</v>
      </c>
      <c r="D381" t="s">
        <v>11</v>
      </c>
      <c r="E381" s="1">
        <v>399849</v>
      </c>
      <c r="F381" s="1">
        <v>13797</v>
      </c>
    </row>
    <row r="382" spans="1:6" x14ac:dyDescent="0.25">
      <c r="A382">
        <v>1989</v>
      </c>
      <c r="B382" t="s">
        <v>37</v>
      </c>
      <c r="C382" t="s">
        <v>13</v>
      </c>
      <c r="D382" t="s">
        <v>9</v>
      </c>
      <c r="E382" s="1">
        <v>2836030</v>
      </c>
      <c r="F382" s="1">
        <v>27497</v>
      </c>
    </row>
    <row r="383" spans="1:6" x14ac:dyDescent="0.25">
      <c r="A383">
        <v>1989</v>
      </c>
      <c r="B383" t="s">
        <v>37</v>
      </c>
      <c r="C383" t="s">
        <v>13</v>
      </c>
      <c r="D383" t="s">
        <v>11</v>
      </c>
      <c r="E383" s="1">
        <v>227838</v>
      </c>
      <c r="F383" s="1">
        <v>3374</v>
      </c>
    </row>
    <row r="384" spans="1:6" x14ac:dyDescent="0.25">
      <c r="A384">
        <v>1989</v>
      </c>
      <c r="B384" t="s">
        <v>37</v>
      </c>
      <c r="C384" t="s">
        <v>14</v>
      </c>
      <c r="D384" t="s">
        <v>9</v>
      </c>
      <c r="E384" s="1">
        <v>307984</v>
      </c>
      <c r="F384" s="1">
        <v>6041</v>
      </c>
    </row>
    <row r="385" spans="1:6" x14ac:dyDescent="0.25">
      <c r="A385">
        <v>1989</v>
      </c>
      <c r="B385" t="s">
        <v>37</v>
      </c>
      <c r="C385" t="s">
        <v>14</v>
      </c>
      <c r="D385" t="s">
        <v>24</v>
      </c>
      <c r="E385" s="1">
        <v>53597</v>
      </c>
      <c r="F385" s="1">
        <v>1674</v>
      </c>
    </row>
    <row r="386" spans="1:6" x14ac:dyDescent="0.25">
      <c r="A386">
        <v>1989</v>
      </c>
      <c r="B386" t="s">
        <v>37</v>
      </c>
      <c r="C386" t="s">
        <v>16</v>
      </c>
      <c r="D386" t="s">
        <v>55</v>
      </c>
      <c r="E386" s="1">
        <v>18520</v>
      </c>
      <c r="F386">
        <v>72</v>
      </c>
    </row>
    <row r="387" spans="1:6" x14ac:dyDescent="0.25">
      <c r="A387">
        <v>1989</v>
      </c>
      <c r="B387" t="s">
        <v>37</v>
      </c>
      <c r="C387" t="s">
        <v>16</v>
      </c>
      <c r="D387" t="s">
        <v>9</v>
      </c>
      <c r="E387" s="1">
        <v>838363</v>
      </c>
      <c r="F387" s="1">
        <v>8581</v>
      </c>
    </row>
    <row r="388" spans="1:6" x14ac:dyDescent="0.25">
      <c r="A388">
        <v>1989</v>
      </c>
      <c r="B388" t="s">
        <v>37</v>
      </c>
      <c r="C388" t="s">
        <v>16</v>
      </c>
      <c r="D388" t="s">
        <v>24</v>
      </c>
      <c r="E388" s="1">
        <v>44972</v>
      </c>
      <c r="F388">
        <v>984</v>
      </c>
    </row>
    <row r="389" spans="1:6" x14ac:dyDescent="0.25">
      <c r="A389">
        <v>1989</v>
      </c>
      <c r="B389" t="s">
        <v>37</v>
      </c>
      <c r="C389" t="s">
        <v>16</v>
      </c>
      <c r="D389" t="s">
        <v>11</v>
      </c>
      <c r="E389" s="1">
        <v>203451</v>
      </c>
      <c r="F389" s="1">
        <v>2000</v>
      </c>
    </row>
    <row r="390" spans="1:6" x14ac:dyDescent="0.25">
      <c r="A390">
        <v>1989</v>
      </c>
      <c r="B390" t="s">
        <v>37</v>
      </c>
      <c r="C390" t="s">
        <v>18</v>
      </c>
      <c r="D390" t="s">
        <v>9</v>
      </c>
      <c r="E390" s="1">
        <v>5180007</v>
      </c>
      <c r="F390" s="1">
        <v>56523</v>
      </c>
    </row>
    <row r="391" spans="1:6" x14ac:dyDescent="0.25">
      <c r="A391">
        <v>1989</v>
      </c>
      <c r="B391" t="s">
        <v>37</v>
      </c>
      <c r="C391" t="s">
        <v>18</v>
      </c>
      <c r="D391" t="s">
        <v>24</v>
      </c>
      <c r="E391" s="1">
        <v>296043</v>
      </c>
      <c r="F391" s="1">
        <v>4777</v>
      </c>
    </row>
    <row r="392" spans="1:6" x14ac:dyDescent="0.25">
      <c r="A392">
        <v>1989</v>
      </c>
      <c r="B392" t="s">
        <v>37</v>
      </c>
      <c r="C392" t="s">
        <v>18</v>
      </c>
      <c r="D392" t="s">
        <v>11</v>
      </c>
      <c r="E392" s="1">
        <v>371927</v>
      </c>
      <c r="F392" s="1">
        <v>7646</v>
      </c>
    </row>
    <row r="393" spans="1:6" x14ac:dyDescent="0.25">
      <c r="A393">
        <v>1989</v>
      </c>
      <c r="B393" t="s">
        <v>37</v>
      </c>
      <c r="C393" t="s">
        <v>19</v>
      </c>
      <c r="D393" t="s">
        <v>9</v>
      </c>
      <c r="E393" s="1">
        <v>844032</v>
      </c>
      <c r="F393" s="1">
        <v>5745</v>
      </c>
    </row>
    <row r="394" spans="1:6" x14ac:dyDescent="0.25">
      <c r="A394">
        <v>1989</v>
      </c>
      <c r="B394" t="s">
        <v>37</v>
      </c>
      <c r="C394" t="s">
        <v>22</v>
      </c>
      <c r="D394" t="s">
        <v>11</v>
      </c>
      <c r="E394" s="1">
        <v>662927</v>
      </c>
      <c r="F394" s="1">
        <v>7847</v>
      </c>
    </row>
    <row r="395" spans="1:6" x14ac:dyDescent="0.25">
      <c r="A395">
        <v>1989</v>
      </c>
      <c r="B395" t="s">
        <v>37</v>
      </c>
      <c r="C395" t="s">
        <v>31</v>
      </c>
      <c r="D395" t="s">
        <v>9</v>
      </c>
      <c r="E395" s="1">
        <v>272516</v>
      </c>
      <c r="F395" s="1">
        <v>4138</v>
      </c>
    </row>
    <row r="396" spans="1:6" x14ac:dyDescent="0.25">
      <c r="A396">
        <v>1989</v>
      </c>
      <c r="B396" t="s">
        <v>37</v>
      </c>
      <c r="C396" t="s">
        <v>31</v>
      </c>
      <c r="D396" t="s">
        <v>24</v>
      </c>
      <c r="E396" s="1">
        <v>178472</v>
      </c>
      <c r="F396" s="1">
        <v>3087</v>
      </c>
    </row>
    <row r="397" spans="1:6" x14ac:dyDescent="0.25">
      <c r="A397">
        <v>1989</v>
      </c>
      <c r="B397" t="s">
        <v>37</v>
      </c>
      <c r="C397" t="s">
        <v>36</v>
      </c>
      <c r="D397" t="s">
        <v>24</v>
      </c>
      <c r="E397" s="1">
        <v>22555</v>
      </c>
      <c r="F397">
        <v>494</v>
      </c>
    </row>
    <row r="398" spans="1:6" x14ac:dyDescent="0.25">
      <c r="A398">
        <v>1989</v>
      </c>
      <c r="B398" t="s">
        <v>37</v>
      </c>
      <c r="C398" t="s">
        <v>25</v>
      </c>
      <c r="D398" t="s">
        <v>9</v>
      </c>
      <c r="E398" s="1">
        <v>71616</v>
      </c>
      <c r="F398" s="1">
        <v>1297</v>
      </c>
    </row>
    <row r="399" spans="1:6" x14ac:dyDescent="0.25">
      <c r="A399">
        <v>1989</v>
      </c>
      <c r="B399" t="s">
        <v>37</v>
      </c>
      <c r="C399" t="s">
        <v>25</v>
      </c>
      <c r="D399" t="s">
        <v>24</v>
      </c>
      <c r="E399" s="1">
        <v>434896</v>
      </c>
      <c r="F399" s="1">
        <v>7278</v>
      </c>
    </row>
    <row r="400" spans="1:6" x14ac:dyDescent="0.25">
      <c r="A400">
        <v>1989</v>
      </c>
      <c r="B400" t="s">
        <v>37</v>
      </c>
      <c r="C400" t="s">
        <v>26</v>
      </c>
      <c r="D400" t="s">
        <v>24</v>
      </c>
      <c r="E400" s="1">
        <v>10843</v>
      </c>
      <c r="F400">
        <v>156</v>
      </c>
    </row>
    <row r="401" spans="1:6" x14ac:dyDescent="0.25">
      <c r="A401">
        <v>1989</v>
      </c>
      <c r="B401" t="s">
        <v>42</v>
      </c>
      <c r="C401" t="s">
        <v>8</v>
      </c>
      <c r="D401" t="s">
        <v>24</v>
      </c>
      <c r="E401" s="1">
        <v>54016</v>
      </c>
      <c r="F401" s="1">
        <v>1350</v>
      </c>
    </row>
    <row r="402" spans="1:6" x14ac:dyDescent="0.25">
      <c r="A402">
        <v>1989</v>
      </c>
      <c r="B402" t="s">
        <v>42</v>
      </c>
      <c r="C402" t="s">
        <v>8</v>
      </c>
      <c r="D402" t="s">
        <v>11</v>
      </c>
      <c r="E402" s="1">
        <v>581869</v>
      </c>
      <c r="F402" s="1">
        <v>18183</v>
      </c>
    </row>
    <row r="403" spans="1:6" x14ac:dyDescent="0.25">
      <c r="A403">
        <v>1989</v>
      </c>
      <c r="B403" t="s">
        <v>42</v>
      </c>
      <c r="C403" t="s">
        <v>13</v>
      </c>
      <c r="D403" t="s">
        <v>9</v>
      </c>
      <c r="E403" s="1">
        <v>1384011</v>
      </c>
      <c r="F403" s="1">
        <v>13037</v>
      </c>
    </row>
    <row r="404" spans="1:6" x14ac:dyDescent="0.25">
      <c r="A404">
        <v>1989</v>
      </c>
      <c r="B404" t="s">
        <v>42</v>
      </c>
      <c r="C404" t="s">
        <v>14</v>
      </c>
      <c r="D404" t="s">
        <v>9</v>
      </c>
      <c r="E404" s="1">
        <v>2040</v>
      </c>
      <c r="F404">
        <v>26</v>
      </c>
    </row>
    <row r="405" spans="1:6" x14ac:dyDescent="0.25">
      <c r="A405">
        <v>1989</v>
      </c>
      <c r="B405" t="s">
        <v>42</v>
      </c>
      <c r="C405" t="s">
        <v>16</v>
      </c>
      <c r="D405" t="s">
        <v>9</v>
      </c>
      <c r="E405" s="1">
        <v>1073816</v>
      </c>
      <c r="F405" s="1">
        <v>10584</v>
      </c>
    </row>
    <row r="406" spans="1:6" x14ac:dyDescent="0.25">
      <c r="A406">
        <v>1989</v>
      </c>
      <c r="B406" t="s">
        <v>42</v>
      </c>
      <c r="C406" t="s">
        <v>16</v>
      </c>
      <c r="D406" t="s">
        <v>11</v>
      </c>
      <c r="E406" s="1">
        <v>185216</v>
      </c>
      <c r="F406" s="1">
        <v>1594</v>
      </c>
    </row>
    <row r="407" spans="1:6" x14ac:dyDescent="0.25">
      <c r="A407">
        <v>1989</v>
      </c>
      <c r="B407" t="s">
        <v>42</v>
      </c>
      <c r="C407" t="s">
        <v>18</v>
      </c>
      <c r="D407" t="s">
        <v>9</v>
      </c>
      <c r="E407" s="1">
        <v>3447203</v>
      </c>
      <c r="F407" s="1">
        <v>30524</v>
      </c>
    </row>
    <row r="408" spans="1:6" x14ac:dyDescent="0.25">
      <c r="A408">
        <v>1989</v>
      </c>
      <c r="B408" t="s">
        <v>42</v>
      </c>
      <c r="C408" t="s">
        <v>18</v>
      </c>
      <c r="D408" t="s">
        <v>11</v>
      </c>
      <c r="E408" s="1">
        <v>438940</v>
      </c>
      <c r="F408" s="1">
        <v>8673</v>
      </c>
    </row>
    <row r="409" spans="1:6" x14ac:dyDescent="0.25">
      <c r="A409">
        <v>1989</v>
      </c>
      <c r="B409" t="s">
        <v>42</v>
      </c>
      <c r="C409" t="s">
        <v>19</v>
      </c>
      <c r="D409" t="s">
        <v>56</v>
      </c>
      <c r="E409" s="1">
        <v>21217</v>
      </c>
      <c r="F409">
        <v>86</v>
      </c>
    </row>
    <row r="410" spans="1:6" x14ac:dyDescent="0.25">
      <c r="A410">
        <v>1989</v>
      </c>
      <c r="B410" t="s">
        <v>42</v>
      </c>
      <c r="C410" t="s">
        <v>19</v>
      </c>
      <c r="D410" t="s">
        <v>9</v>
      </c>
      <c r="E410" s="1">
        <v>297892</v>
      </c>
      <c r="F410" s="1">
        <v>3110</v>
      </c>
    </row>
    <row r="411" spans="1:6" x14ac:dyDescent="0.25">
      <c r="A411">
        <v>1989</v>
      </c>
      <c r="B411" t="s">
        <v>42</v>
      </c>
      <c r="C411" t="s">
        <v>19</v>
      </c>
      <c r="D411" t="s">
        <v>11</v>
      </c>
      <c r="E411" s="1">
        <v>447420</v>
      </c>
      <c r="F411" s="1">
        <v>5751</v>
      </c>
    </row>
    <row r="412" spans="1:6" x14ac:dyDescent="0.25">
      <c r="A412">
        <v>1989</v>
      </c>
      <c r="B412" t="s">
        <v>42</v>
      </c>
      <c r="C412" t="s">
        <v>22</v>
      </c>
      <c r="D412" t="s">
        <v>9</v>
      </c>
      <c r="E412" s="1">
        <v>118249</v>
      </c>
      <c r="F412" s="1">
        <v>1327</v>
      </c>
    </row>
    <row r="413" spans="1:6" x14ac:dyDescent="0.25">
      <c r="A413">
        <v>1989</v>
      </c>
      <c r="B413" t="s">
        <v>42</v>
      </c>
      <c r="C413" t="s">
        <v>23</v>
      </c>
      <c r="D413" t="s">
        <v>10</v>
      </c>
      <c r="E413" s="1">
        <v>975987</v>
      </c>
      <c r="F413" s="1">
        <v>25004</v>
      </c>
    </row>
    <row r="414" spans="1:6" x14ac:dyDescent="0.25">
      <c r="A414">
        <v>1989</v>
      </c>
      <c r="B414" t="s">
        <v>42</v>
      </c>
      <c r="C414" t="s">
        <v>30</v>
      </c>
      <c r="D414" t="s">
        <v>24</v>
      </c>
      <c r="E414" s="1">
        <v>44410</v>
      </c>
      <c r="F414">
        <v>365</v>
      </c>
    </row>
    <row r="415" spans="1:6" x14ac:dyDescent="0.25">
      <c r="A415">
        <v>1989</v>
      </c>
      <c r="B415" t="s">
        <v>42</v>
      </c>
      <c r="C415" t="s">
        <v>31</v>
      </c>
      <c r="D415" t="s">
        <v>9</v>
      </c>
      <c r="E415" s="1">
        <v>41558</v>
      </c>
      <c r="F415">
        <v>532</v>
      </c>
    </row>
    <row r="416" spans="1:6" x14ac:dyDescent="0.25">
      <c r="A416">
        <v>1989</v>
      </c>
      <c r="B416" t="s">
        <v>42</v>
      </c>
      <c r="C416" t="s">
        <v>31</v>
      </c>
      <c r="D416" t="s">
        <v>24</v>
      </c>
      <c r="E416" s="1">
        <v>6817</v>
      </c>
      <c r="F416">
        <v>79</v>
      </c>
    </row>
    <row r="417" spans="1:6" x14ac:dyDescent="0.25">
      <c r="A417">
        <v>1989</v>
      </c>
      <c r="B417" t="s">
        <v>42</v>
      </c>
      <c r="C417" t="s">
        <v>25</v>
      </c>
      <c r="D417" t="s">
        <v>9</v>
      </c>
      <c r="E417" s="1">
        <v>61483</v>
      </c>
      <c r="F417" s="1">
        <v>1013</v>
      </c>
    </row>
    <row r="418" spans="1:6" x14ac:dyDescent="0.25">
      <c r="A418">
        <v>1989</v>
      </c>
      <c r="B418" t="s">
        <v>42</v>
      </c>
      <c r="C418" t="s">
        <v>25</v>
      </c>
      <c r="D418" t="s">
        <v>10</v>
      </c>
      <c r="E418" s="1">
        <v>492000</v>
      </c>
      <c r="F418" s="1">
        <v>11410</v>
      </c>
    </row>
    <row r="419" spans="1:6" x14ac:dyDescent="0.25">
      <c r="A419">
        <v>1989</v>
      </c>
      <c r="B419" t="s">
        <v>42</v>
      </c>
      <c r="C419" t="s">
        <v>25</v>
      </c>
      <c r="D419" t="s">
        <v>24</v>
      </c>
      <c r="E419" s="1">
        <v>202286</v>
      </c>
      <c r="F419" s="1">
        <v>3508</v>
      </c>
    </row>
    <row r="420" spans="1:6" x14ac:dyDescent="0.25">
      <c r="A420">
        <v>1989</v>
      </c>
      <c r="B420" t="s">
        <v>42</v>
      </c>
      <c r="C420" t="s">
        <v>26</v>
      </c>
      <c r="D420" t="s">
        <v>9</v>
      </c>
      <c r="E420" s="1">
        <v>12859</v>
      </c>
      <c r="F420">
        <v>273</v>
      </c>
    </row>
    <row r="421" spans="1:6" x14ac:dyDescent="0.25">
      <c r="A421">
        <v>1989</v>
      </c>
      <c r="B421" t="s">
        <v>43</v>
      </c>
      <c r="C421" t="s">
        <v>12</v>
      </c>
      <c r="D421" t="s">
        <v>11</v>
      </c>
      <c r="E421" s="1">
        <v>228180</v>
      </c>
      <c r="F421" s="1">
        <v>6064</v>
      </c>
    </row>
    <row r="422" spans="1:6" x14ac:dyDescent="0.25">
      <c r="A422">
        <v>1989</v>
      </c>
      <c r="B422" t="s">
        <v>43</v>
      </c>
      <c r="C422" t="s">
        <v>13</v>
      </c>
      <c r="D422" t="s">
        <v>9</v>
      </c>
      <c r="E422" s="1">
        <v>529636</v>
      </c>
      <c r="F422" s="1">
        <v>5450</v>
      </c>
    </row>
    <row r="423" spans="1:6" x14ac:dyDescent="0.25">
      <c r="A423">
        <v>1989</v>
      </c>
      <c r="B423" t="s">
        <v>43</v>
      </c>
      <c r="C423" t="s">
        <v>13</v>
      </c>
      <c r="D423" t="s">
        <v>11</v>
      </c>
      <c r="E423" s="1">
        <v>255390</v>
      </c>
      <c r="F423" s="1">
        <v>2259</v>
      </c>
    </row>
    <row r="424" spans="1:6" x14ac:dyDescent="0.25">
      <c r="A424">
        <v>1989</v>
      </c>
      <c r="B424" t="s">
        <v>43</v>
      </c>
      <c r="C424" t="s">
        <v>14</v>
      </c>
      <c r="D424" t="s">
        <v>9</v>
      </c>
      <c r="E424" s="1">
        <v>127131</v>
      </c>
      <c r="F424" s="1">
        <v>2552</v>
      </c>
    </row>
    <row r="425" spans="1:6" x14ac:dyDescent="0.25">
      <c r="A425">
        <v>1989</v>
      </c>
      <c r="B425" t="s">
        <v>43</v>
      </c>
      <c r="C425" t="s">
        <v>14</v>
      </c>
      <c r="D425" t="s">
        <v>24</v>
      </c>
      <c r="E425" s="1">
        <v>43936</v>
      </c>
      <c r="F425" s="1">
        <v>1373</v>
      </c>
    </row>
    <row r="426" spans="1:6" x14ac:dyDescent="0.25">
      <c r="A426">
        <v>1989</v>
      </c>
      <c r="B426" t="s">
        <v>43</v>
      </c>
      <c r="C426" t="s">
        <v>14</v>
      </c>
      <c r="D426" t="s">
        <v>11</v>
      </c>
      <c r="E426" s="1">
        <v>11949</v>
      </c>
      <c r="F426">
        <v>191</v>
      </c>
    </row>
    <row r="427" spans="1:6" x14ac:dyDescent="0.25">
      <c r="A427">
        <v>1989</v>
      </c>
      <c r="B427" t="s">
        <v>43</v>
      </c>
      <c r="C427" t="s">
        <v>16</v>
      </c>
      <c r="D427" t="s">
        <v>9</v>
      </c>
      <c r="E427" s="1">
        <v>477685</v>
      </c>
      <c r="F427" s="1">
        <v>7686</v>
      </c>
    </row>
    <row r="428" spans="1:6" x14ac:dyDescent="0.25">
      <c r="A428">
        <v>1989</v>
      </c>
      <c r="B428" t="s">
        <v>43</v>
      </c>
      <c r="C428" t="s">
        <v>16</v>
      </c>
      <c r="D428" t="s">
        <v>11</v>
      </c>
      <c r="E428" s="1">
        <v>149300</v>
      </c>
      <c r="F428" s="1">
        <v>1333</v>
      </c>
    </row>
    <row r="429" spans="1:6" x14ac:dyDescent="0.25">
      <c r="A429">
        <v>1989</v>
      </c>
      <c r="B429" t="s">
        <v>43</v>
      </c>
      <c r="C429" t="s">
        <v>18</v>
      </c>
      <c r="D429" t="s">
        <v>9</v>
      </c>
      <c r="E429" s="1">
        <v>2426019</v>
      </c>
      <c r="F429" s="1">
        <v>24090</v>
      </c>
    </row>
    <row r="430" spans="1:6" x14ac:dyDescent="0.25">
      <c r="A430">
        <v>1989</v>
      </c>
      <c r="B430" t="s">
        <v>43</v>
      </c>
      <c r="C430" t="s">
        <v>18</v>
      </c>
      <c r="D430" t="s">
        <v>24</v>
      </c>
      <c r="E430" s="1">
        <v>626246</v>
      </c>
      <c r="F430" s="1">
        <v>15743</v>
      </c>
    </row>
    <row r="431" spans="1:6" x14ac:dyDescent="0.25">
      <c r="A431">
        <v>1989</v>
      </c>
      <c r="B431" t="s">
        <v>43</v>
      </c>
      <c r="C431" t="s">
        <v>18</v>
      </c>
      <c r="D431" t="s">
        <v>11</v>
      </c>
      <c r="E431" s="1">
        <v>1750187</v>
      </c>
      <c r="F431" s="1">
        <v>32733</v>
      </c>
    </row>
    <row r="432" spans="1:6" x14ac:dyDescent="0.25">
      <c r="A432">
        <v>1989</v>
      </c>
      <c r="B432" t="s">
        <v>43</v>
      </c>
      <c r="C432" t="s">
        <v>19</v>
      </c>
      <c r="D432" t="s">
        <v>9</v>
      </c>
      <c r="E432" s="1">
        <v>6688</v>
      </c>
      <c r="F432">
        <v>72</v>
      </c>
    </row>
    <row r="433" spans="1:6" x14ac:dyDescent="0.25">
      <c r="A433">
        <v>1989</v>
      </c>
      <c r="B433" t="s">
        <v>43</v>
      </c>
      <c r="C433" t="s">
        <v>22</v>
      </c>
      <c r="D433" t="s">
        <v>11</v>
      </c>
      <c r="E433" s="1">
        <v>35369</v>
      </c>
      <c r="F433">
        <v>544</v>
      </c>
    </row>
    <row r="434" spans="1:6" x14ac:dyDescent="0.25">
      <c r="A434">
        <v>1989</v>
      </c>
      <c r="B434" t="s">
        <v>43</v>
      </c>
      <c r="C434" t="s">
        <v>23</v>
      </c>
      <c r="D434" t="s">
        <v>9</v>
      </c>
      <c r="E434" s="1">
        <v>6734</v>
      </c>
      <c r="F434">
        <v>134</v>
      </c>
    </row>
    <row r="435" spans="1:6" x14ac:dyDescent="0.25">
      <c r="A435">
        <v>1989</v>
      </c>
      <c r="B435" t="s">
        <v>43</v>
      </c>
      <c r="C435" t="s">
        <v>31</v>
      </c>
      <c r="D435" t="s">
        <v>57</v>
      </c>
      <c r="E435" s="1">
        <v>78936</v>
      </c>
      <c r="F435" s="1">
        <v>1721</v>
      </c>
    </row>
    <row r="436" spans="1:6" x14ac:dyDescent="0.25">
      <c r="A436">
        <v>1989</v>
      </c>
      <c r="B436" t="s">
        <v>43</v>
      </c>
      <c r="C436" t="s">
        <v>31</v>
      </c>
      <c r="D436" t="s">
        <v>24</v>
      </c>
      <c r="E436" s="1">
        <v>3943</v>
      </c>
      <c r="F436">
        <v>30</v>
      </c>
    </row>
    <row r="437" spans="1:6" x14ac:dyDescent="0.25">
      <c r="A437">
        <v>1989</v>
      </c>
      <c r="B437" t="s">
        <v>43</v>
      </c>
      <c r="C437" t="s">
        <v>25</v>
      </c>
      <c r="D437" t="s">
        <v>24</v>
      </c>
      <c r="E437" s="1">
        <v>68725</v>
      </c>
      <c r="F437" s="1">
        <v>1093</v>
      </c>
    </row>
    <row r="438" spans="1:6" x14ac:dyDescent="0.25">
      <c r="A438">
        <v>1989</v>
      </c>
      <c r="B438" t="s">
        <v>46</v>
      </c>
      <c r="C438" t="s">
        <v>12</v>
      </c>
      <c r="D438" t="s">
        <v>24</v>
      </c>
      <c r="E438" s="1">
        <v>16124</v>
      </c>
      <c r="F438">
        <v>286</v>
      </c>
    </row>
    <row r="439" spans="1:6" x14ac:dyDescent="0.25">
      <c r="A439">
        <v>1989</v>
      </c>
      <c r="B439" t="s">
        <v>46</v>
      </c>
      <c r="C439" t="s">
        <v>13</v>
      </c>
      <c r="D439" t="s">
        <v>9</v>
      </c>
      <c r="E439" s="1">
        <v>3598727</v>
      </c>
      <c r="F439" s="1">
        <v>19869</v>
      </c>
    </row>
    <row r="440" spans="1:6" x14ac:dyDescent="0.25">
      <c r="A440">
        <v>1989</v>
      </c>
      <c r="B440" t="s">
        <v>46</v>
      </c>
      <c r="C440" t="s">
        <v>13</v>
      </c>
      <c r="D440" t="s">
        <v>11</v>
      </c>
      <c r="E440" s="1">
        <v>3098559</v>
      </c>
      <c r="F440" s="1">
        <v>7920</v>
      </c>
    </row>
    <row r="441" spans="1:6" x14ac:dyDescent="0.25">
      <c r="A441">
        <v>1989</v>
      </c>
      <c r="B441" t="s">
        <v>46</v>
      </c>
      <c r="C441" t="s">
        <v>14</v>
      </c>
      <c r="D441" t="s">
        <v>9</v>
      </c>
      <c r="E441" s="1">
        <v>54673</v>
      </c>
      <c r="F441">
        <v>465</v>
      </c>
    </row>
    <row r="442" spans="1:6" x14ac:dyDescent="0.25">
      <c r="A442">
        <v>1989</v>
      </c>
      <c r="B442" t="s">
        <v>46</v>
      </c>
      <c r="C442" t="s">
        <v>14</v>
      </c>
      <c r="D442" t="s">
        <v>11</v>
      </c>
      <c r="E442" s="1">
        <v>62826</v>
      </c>
      <c r="F442" s="1">
        <v>1094</v>
      </c>
    </row>
    <row r="443" spans="1:6" x14ac:dyDescent="0.25">
      <c r="A443">
        <v>1989</v>
      </c>
      <c r="B443" t="s">
        <v>46</v>
      </c>
      <c r="C443" t="s">
        <v>16</v>
      </c>
      <c r="D443" t="s">
        <v>55</v>
      </c>
      <c r="E443" s="1">
        <v>20029</v>
      </c>
      <c r="F443" s="1">
        <v>1500</v>
      </c>
    </row>
    <row r="444" spans="1:6" x14ac:dyDescent="0.25">
      <c r="A444">
        <v>1989</v>
      </c>
      <c r="B444" t="s">
        <v>46</v>
      </c>
      <c r="C444" t="s">
        <v>16</v>
      </c>
      <c r="D444" t="s">
        <v>9</v>
      </c>
      <c r="E444" s="1">
        <v>1218738</v>
      </c>
      <c r="F444" s="1">
        <v>10821</v>
      </c>
    </row>
    <row r="445" spans="1:6" x14ac:dyDescent="0.25">
      <c r="A445">
        <v>1989</v>
      </c>
      <c r="B445" t="s">
        <v>46</v>
      </c>
      <c r="C445" t="s">
        <v>16</v>
      </c>
      <c r="D445" t="s">
        <v>24</v>
      </c>
      <c r="E445" s="1">
        <v>30045</v>
      </c>
      <c r="F445">
        <v>407</v>
      </c>
    </row>
    <row r="446" spans="1:6" x14ac:dyDescent="0.25">
      <c r="A446">
        <v>1989</v>
      </c>
      <c r="B446" t="s">
        <v>46</v>
      </c>
      <c r="C446" t="s">
        <v>16</v>
      </c>
      <c r="D446" t="s">
        <v>11</v>
      </c>
      <c r="E446" s="1">
        <v>1771449</v>
      </c>
      <c r="F446" s="1">
        <v>10927</v>
      </c>
    </row>
    <row r="447" spans="1:6" x14ac:dyDescent="0.25">
      <c r="A447">
        <v>1989</v>
      </c>
      <c r="B447" t="s">
        <v>46</v>
      </c>
      <c r="C447" t="s">
        <v>18</v>
      </c>
      <c r="D447" t="s">
        <v>9</v>
      </c>
      <c r="E447" s="1">
        <v>8426904</v>
      </c>
      <c r="F447" s="1">
        <v>56866</v>
      </c>
    </row>
    <row r="448" spans="1:6" x14ac:dyDescent="0.25">
      <c r="A448">
        <v>1989</v>
      </c>
      <c r="B448" t="s">
        <v>46</v>
      </c>
      <c r="C448" t="s">
        <v>18</v>
      </c>
      <c r="D448" t="s">
        <v>11</v>
      </c>
      <c r="E448" s="1">
        <v>1942037</v>
      </c>
      <c r="F448" s="1">
        <v>26346</v>
      </c>
    </row>
    <row r="449" spans="1:6" x14ac:dyDescent="0.25">
      <c r="A449">
        <v>1989</v>
      </c>
      <c r="B449" t="s">
        <v>46</v>
      </c>
      <c r="C449" t="s">
        <v>19</v>
      </c>
      <c r="D449" t="s">
        <v>21</v>
      </c>
      <c r="E449" s="1">
        <v>12495</v>
      </c>
      <c r="F449">
        <v>24</v>
      </c>
    </row>
    <row r="450" spans="1:6" x14ac:dyDescent="0.25">
      <c r="A450">
        <v>1989</v>
      </c>
      <c r="B450" t="s">
        <v>46</v>
      </c>
      <c r="C450" t="s">
        <v>19</v>
      </c>
      <c r="D450" t="s">
        <v>11</v>
      </c>
      <c r="E450" s="1">
        <v>11066</v>
      </c>
      <c r="F450">
        <v>163</v>
      </c>
    </row>
    <row r="451" spans="1:6" x14ac:dyDescent="0.25">
      <c r="A451">
        <v>1989</v>
      </c>
      <c r="B451" t="s">
        <v>46</v>
      </c>
      <c r="C451" t="s">
        <v>23</v>
      </c>
      <c r="D451" t="s">
        <v>9</v>
      </c>
      <c r="E451" s="1">
        <v>25000</v>
      </c>
      <c r="F451">
        <v>200</v>
      </c>
    </row>
    <row r="452" spans="1:6" x14ac:dyDescent="0.25">
      <c r="A452">
        <v>1989</v>
      </c>
      <c r="B452" t="s">
        <v>46</v>
      </c>
      <c r="C452" t="s">
        <v>23</v>
      </c>
      <c r="D452" t="s">
        <v>24</v>
      </c>
      <c r="E452" s="1">
        <v>21420</v>
      </c>
      <c r="F452">
        <v>300</v>
      </c>
    </row>
    <row r="453" spans="1:6" x14ac:dyDescent="0.25">
      <c r="A453">
        <v>1989</v>
      </c>
      <c r="B453" t="s">
        <v>46</v>
      </c>
      <c r="C453" t="s">
        <v>23</v>
      </c>
      <c r="D453" t="s">
        <v>21</v>
      </c>
      <c r="E453" s="1">
        <v>2400</v>
      </c>
      <c r="F453">
        <v>14</v>
      </c>
    </row>
    <row r="454" spans="1:6" x14ac:dyDescent="0.25">
      <c r="A454">
        <v>1989</v>
      </c>
      <c r="B454" t="s">
        <v>46</v>
      </c>
      <c r="C454" t="s">
        <v>23</v>
      </c>
      <c r="D454" t="s">
        <v>11</v>
      </c>
      <c r="E454" s="1">
        <v>31323</v>
      </c>
      <c r="F454">
        <v>466</v>
      </c>
    </row>
    <row r="455" spans="1:6" x14ac:dyDescent="0.25">
      <c r="A455">
        <v>1989</v>
      </c>
      <c r="B455" t="s">
        <v>46</v>
      </c>
      <c r="C455" t="s">
        <v>30</v>
      </c>
      <c r="D455" t="s">
        <v>24</v>
      </c>
      <c r="E455" s="1">
        <v>64854</v>
      </c>
      <c r="F455">
        <v>994</v>
      </c>
    </row>
    <row r="456" spans="1:6" x14ac:dyDescent="0.25">
      <c r="A456">
        <v>1989</v>
      </c>
      <c r="B456" t="s">
        <v>46</v>
      </c>
      <c r="C456" t="s">
        <v>35</v>
      </c>
      <c r="D456" t="s">
        <v>24</v>
      </c>
      <c r="E456" s="1">
        <v>47453</v>
      </c>
      <c r="F456">
        <v>727</v>
      </c>
    </row>
    <row r="457" spans="1:6" x14ac:dyDescent="0.25">
      <c r="A457">
        <v>1989</v>
      </c>
      <c r="B457" t="s">
        <v>46</v>
      </c>
      <c r="C457" t="s">
        <v>31</v>
      </c>
      <c r="D457" t="s">
        <v>9</v>
      </c>
      <c r="E457" s="1">
        <v>160412</v>
      </c>
      <c r="F457">
        <v>593</v>
      </c>
    </row>
    <row r="458" spans="1:6" x14ac:dyDescent="0.25">
      <c r="A458">
        <v>1989</v>
      </c>
      <c r="B458" t="s">
        <v>46</v>
      </c>
      <c r="C458" t="s">
        <v>31</v>
      </c>
      <c r="D458" t="s">
        <v>24</v>
      </c>
      <c r="E458" s="1">
        <v>24161</v>
      </c>
      <c r="F458">
        <v>312</v>
      </c>
    </row>
    <row r="459" spans="1:6" x14ac:dyDescent="0.25">
      <c r="A459">
        <v>1989</v>
      </c>
      <c r="B459" t="s">
        <v>46</v>
      </c>
      <c r="C459" t="s">
        <v>31</v>
      </c>
      <c r="D459" t="s">
        <v>21</v>
      </c>
      <c r="E459" s="1">
        <v>3116</v>
      </c>
      <c r="F459">
        <v>21</v>
      </c>
    </row>
    <row r="460" spans="1:6" x14ac:dyDescent="0.25">
      <c r="A460">
        <v>1989</v>
      </c>
      <c r="B460" t="s">
        <v>46</v>
      </c>
      <c r="C460" t="s">
        <v>25</v>
      </c>
      <c r="D460" t="s">
        <v>56</v>
      </c>
      <c r="E460" s="1">
        <v>26100</v>
      </c>
      <c r="F460">
        <v>257</v>
      </c>
    </row>
    <row r="461" spans="1:6" x14ac:dyDescent="0.25">
      <c r="A461">
        <v>1989</v>
      </c>
      <c r="B461" t="s">
        <v>46</v>
      </c>
      <c r="C461" t="s">
        <v>25</v>
      </c>
      <c r="D461" t="s">
        <v>24</v>
      </c>
      <c r="E461" s="1">
        <v>31758</v>
      </c>
      <c r="F461">
        <v>605</v>
      </c>
    </row>
    <row r="462" spans="1:6" x14ac:dyDescent="0.25">
      <c r="A462">
        <v>1989</v>
      </c>
      <c r="B462" t="s">
        <v>46</v>
      </c>
      <c r="C462" t="s">
        <v>26</v>
      </c>
      <c r="D462" t="s">
        <v>9</v>
      </c>
      <c r="E462" s="1">
        <v>343296</v>
      </c>
      <c r="F462" s="1">
        <v>1678</v>
      </c>
    </row>
    <row r="463" spans="1:6" x14ac:dyDescent="0.25">
      <c r="A463">
        <v>1989</v>
      </c>
      <c r="B463" t="s">
        <v>46</v>
      </c>
      <c r="C463" t="s">
        <v>26</v>
      </c>
      <c r="D463" t="s">
        <v>24</v>
      </c>
      <c r="E463" s="1">
        <v>33000</v>
      </c>
      <c r="F463">
        <v>609</v>
      </c>
    </row>
    <row r="464" spans="1:6" x14ac:dyDescent="0.25">
      <c r="A464">
        <v>1989</v>
      </c>
      <c r="B464" t="s">
        <v>48</v>
      </c>
      <c r="C464" t="s">
        <v>8</v>
      </c>
      <c r="D464" t="s">
        <v>9</v>
      </c>
      <c r="E464" s="1">
        <v>35221</v>
      </c>
      <c r="F464">
        <v>374</v>
      </c>
    </row>
    <row r="465" spans="1:6" x14ac:dyDescent="0.25">
      <c r="A465">
        <v>1989</v>
      </c>
      <c r="B465" t="s">
        <v>48</v>
      </c>
      <c r="C465" t="s">
        <v>8</v>
      </c>
      <c r="D465" t="s">
        <v>11</v>
      </c>
      <c r="E465" s="1">
        <v>333000</v>
      </c>
      <c r="F465" s="1">
        <v>10945</v>
      </c>
    </row>
    <row r="466" spans="1:6" x14ac:dyDescent="0.25">
      <c r="A466">
        <v>1989</v>
      </c>
      <c r="B466" t="s">
        <v>48</v>
      </c>
      <c r="C466" t="s">
        <v>12</v>
      </c>
      <c r="D466" t="s">
        <v>11</v>
      </c>
      <c r="E466" s="1">
        <v>398709</v>
      </c>
      <c r="F466" s="1">
        <v>11659</v>
      </c>
    </row>
    <row r="467" spans="1:6" x14ac:dyDescent="0.25">
      <c r="A467">
        <v>1989</v>
      </c>
      <c r="B467" t="s">
        <v>48</v>
      </c>
      <c r="C467" t="s">
        <v>13</v>
      </c>
      <c r="D467" t="s">
        <v>9</v>
      </c>
      <c r="E467" s="1">
        <v>3228416</v>
      </c>
      <c r="F467" s="1">
        <v>27819</v>
      </c>
    </row>
    <row r="468" spans="1:6" x14ac:dyDescent="0.25">
      <c r="A468">
        <v>1989</v>
      </c>
      <c r="B468" t="s">
        <v>48</v>
      </c>
      <c r="C468" t="s">
        <v>13</v>
      </c>
      <c r="D468" t="s">
        <v>11</v>
      </c>
      <c r="E468" s="1">
        <v>36931</v>
      </c>
      <c r="F468">
        <v>444</v>
      </c>
    </row>
    <row r="469" spans="1:6" x14ac:dyDescent="0.25">
      <c r="A469">
        <v>1989</v>
      </c>
      <c r="B469" t="s">
        <v>48</v>
      </c>
      <c r="C469" t="s">
        <v>14</v>
      </c>
      <c r="D469" t="s">
        <v>9</v>
      </c>
      <c r="E469" s="1">
        <v>171468</v>
      </c>
      <c r="F469" s="1">
        <v>1988</v>
      </c>
    </row>
    <row r="470" spans="1:6" x14ac:dyDescent="0.25">
      <c r="A470">
        <v>1989</v>
      </c>
      <c r="B470" t="s">
        <v>48</v>
      </c>
      <c r="C470" t="s">
        <v>16</v>
      </c>
      <c r="D470" t="s">
        <v>9</v>
      </c>
      <c r="E470" s="1">
        <v>4090406</v>
      </c>
      <c r="F470" s="1">
        <v>39407</v>
      </c>
    </row>
    <row r="471" spans="1:6" x14ac:dyDescent="0.25">
      <c r="A471">
        <v>1989</v>
      </c>
      <c r="B471" t="s">
        <v>48</v>
      </c>
      <c r="C471" t="s">
        <v>16</v>
      </c>
      <c r="D471" t="s">
        <v>11</v>
      </c>
      <c r="E471" s="1">
        <v>122109</v>
      </c>
      <c r="F471">
        <v>969</v>
      </c>
    </row>
    <row r="472" spans="1:6" x14ac:dyDescent="0.25">
      <c r="A472">
        <v>1989</v>
      </c>
      <c r="B472" t="s">
        <v>48</v>
      </c>
      <c r="C472" t="s">
        <v>18</v>
      </c>
      <c r="D472" t="s">
        <v>9</v>
      </c>
      <c r="E472" s="1">
        <v>4586160</v>
      </c>
      <c r="F472" s="1">
        <v>29766</v>
      </c>
    </row>
    <row r="473" spans="1:6" x14ac:dyDescent="0.25">
      <c r="A473">
        <v>1989</v>
      </c>
      <c r="B473" t="s">
        <v>48</v>
      </c>
      <c r="C473" t="s">
        <v>18</v>
      </c>
      <c r="D473" t="s">
        <v>24</v>
      </c>
      <c r="E473" s="1">
        <v>608406</v>
      </c>
      <c r="F473" s="1">
        <v>15396</v>
      </c>
    </row>
    <row r="474" spans="1:6" x14ac:dyDescent="0.25">
      <c r="A474">
        <v>1989</v>
      </c>
      <c r="B474" t="s">
        <v>48</v>
      </c>
      <c r="C474" t="s">
        <v>18</v>
      </c>
      <c r="D474" t="s">
        <v>11</v>
      </c>
      <c r="E474" s="1">
        <v>598773</v>
      </c>
      <c r="F474" s="1">
        <v>8027</v>
      </c>
    </row>
    <row r="475" spans="1:6" x14ac:dyDescent="0.25">
      <c r="A475">
        <v>1989</v>
      </c>
      <c r="B475" t="s">
        <v>48</v>
      </c>
      <c r="C475" t="s">
        <v>19</v>
      </c>
      <c r="D475" t="s">
        <v>40</v>
      </c>
      <c r="E475" s="1">
        <v>7313</v>
      </c>
      <c r="F475">
        <v>91</v>
      </c>
    </row>
    <row r="476" spans="1:6" x14ac:dyDescent="0.25">
      <c r="A476">
        <v>1989</v>
      </c>
      <c r="B476" t="s">
        <v>48</v>
      </c>
      <c r="C476" t="s">
        <v>19</v>
      </c>
      <c r="D476" t="s">
        <v>9</v>
      </c>
      <c r="E476" s="1">
        <v>62696</v>
      </c>
      <c r="F476">
        <v>393</v>
      </c>
    </row>
    <row r="477" spans="1:6" x14ac:dyDescent="0.25">
      <c r="A477">
        <v>1989</v>
      </c>
      <c r="B477" t="s">
        <v>48</v>
      </c>
      <c r="C477" t="s">
        <v>19</v>
      </c>
      <c r="D477" t="s">
        <v>21</v>
      </c>
      <c r="E477" s="1">
        <v>56605</v>
      </c>
      <c r="F477">
        <v>399</v>
      </c>
    </row>
    <row r="478" spans="1:6" x14ac:dyDescent="0.25">
      <c r="A478">
        <v>1989</v>
      </c>
      <c r="B478" t="s">
        <v>48</v>
      </c>
      <c r="C478" t="s">
        <v>23</v>
      </c>
      <c r="D478" t="s">
        <v>9</v>
      </c>
      <c r="E478" s="1">
        <v>218764</v>
      </c>
      <c r="F478" s="1">
        <v>3582</v>
      </c>
    </row>
    <row r="479" spans="1:6" x14ac:dyDescent="0.25">
      <c r="A479">
        <v>1989</v>
      </c>
      <c r="B479" t="s">
        <v>48</v>
      </c>
      <c r="C479" t="s">
        <v>23</v>
      </c>
      <c r="D479" t="s">
        <v>24</v>
      </c>
      <c r="E479" s="1">
        <v>42831</v>
      </c>
      <c r="F479">
        <v>321</v>
      </c>
    </row>
    <row r="480" spans="1:6" x14ac:dyDescent="0.25">
      <c r="A480">
        <v>1989</v>
      </c>
      <c r="B480" t="s">
        <v>48</v>
      </c>
      <c r="C480" t="s">
        <v>35</v>
      </c>
      <c r="D480" t="s">
        <v>9</v>
      </c>
      <c r="E480" s="1">
        <v>2719</v>
      </c>
      <c r="F480">
        <v>108</v>
      </c>
    </row>
    <row r="481" spans="1:6" x14ac:dyDescent="0.25">
      <c r="A481">
        <v>1989</v>
      </c>
      <c r="B481" t="s">
        <v>48</v>
      </c>
      <c r="C481" t="s">
        <v>31</v>
      </c>
      <c r="D481" t="s">
        <v>9</v>
      </c>
      <c r="E481" s="1">
        <v>11760</v>
      </c>
      <c r="F481">
        <v>104</v>
      </c>
    </row>
    <row r="482" spans="1:6" x14ac:dyDescent="0.25">
      <c r="A482">
        <v>1989</v>
      </c>
      <c r="B482" t="s">
        <v>48</v>
      </c>
      <c r="C482" t="s">
        <v>31</v>
      </c>
      <c r="D482" t="s">
        <v>24</v>
      </c>
      <c r="E482" s="1">
        <v>12004</v>
      </c>
      <c r="F482">
        <v>85</v>
      </c>
    </row>
    <row r="483" spans="1:6" x14ac:dyDescent="0.25">
      <c r="A483">
        <v>1989</v>
      </c>
      <c r="B483" t="s">
        <v>48</v>
      </c>
      <c r="C483" t="s">
        <v>25</v>
      </c>
      <c r="D483" t="s">
        <v>9</v>
      </c>
      <c r="E483" s="1">
        <v>19926</v>
      </c>
      <c r="F483">
        <v>159</v>
      </c>
    </row>
    <row r="484" spans="1:6" x14ac:dyDescent="0.25">
      <c r="A484">
        <v>1989</v>
      </c>
      <c r="B484" t="s">
        <v>48</v>
      </c>
      <c r="C484" t="s">
        <v>25</v>
      </c>
      <c r="D484" t="s">
        <v>24</v>
      </c>
      <c r="E484" s="1">
        <v>235754</v>
      </c>
      <c r="F484" s="1">
        <v>1749</v>
      </c>
    </row>
    <row r="485" spans="1:6" x14ac:dyDescent="0.25">
      <c r="A485">
        <v>1989</v>
      </c>
      <c r="B485" t="s">
        <v>49</v>
      </c>
      <c r="C485" t="s">
        <v>8</v>
      </c>
      <c r="D485" t="s">
        <v>11</v>
      </c>
      <c r="E485" s="1">
        <v>576851</v>
      </c>
      <c r="F485" s="1">
        <v>20109</v>
      </c>
    </row>
    <row r="486" spans="1:6" x14ac:dyDescent="0.25">
      <c r="A486">
        <v>1989</v>
      </c>
      <c r="B486" t="s">
        <v>49</v>
      </c>
      <c r="C486" t="s">
        <v>12</v>
      </c>
      <c r="D486" t="s">
        <v>11</v>
      </c>
      <c r="E486" s="1">
        <v>758803</v>
      </c>
      <c r="F486" s="1">
        <v>22318</v>
      </c>
    </row>
    <row r="487" spans="1:6" x14ac:dyDescent="0.25">
      <c r="A487">
        <v>1989</v>
      </c>
      <c r="B487" t="s">
        <v>49</v>
      </c>
      <c r="C487" t="s">
        <v>13</v>
      </c>
      <c r="D487" t="s">
        <v>9</v>
      </c>
      <c r="E487" s="1">
        <v>3305019</v>
      </c>
      <c r="F487" s="1">
        <v>24599</v>
      </c>
    </row>
    <row r="488" spans="1:6" x14ac:dyDescent="0.25">
      <c r="A488">
        <v>1989</v>
      </c>
      <c r="B488" t="s">
        <v>49</v>
      </c>
      <c r="C488" t="s">
        <v>13</v>
      </c>
      <c r="D488" t="s">
        <v>11</v>
      </c>
      <c r="E488" s="1">
        <v>89091</v>
      </c>
      <c r="F488">
        <v>753</v>
      </c>
    </row>
    <row r="489" spans="1:6" x14ac:dyDescent="0.25">
      <c r="A489">
        <v>1989</v>
      </c>
      <c r="B489" t="s">
        <v>49</v>
      </c>
      <c r="C489" t="s">
        <v>14</v>
      </c>
      <c r="D489" t="s">
        <v>9</v>
      </c>
      <c r="E489" s="1">
        <v>785009</v>
      </c>
      <c r="F489" s="1">
        <v>2684</v>
      </c>
    </row>
    <row r="490" spans="1:6" x14ac:dyDescent="0.25">
      <c r="A490">
        <v>1989</v>
      </c>
      <c r="B490" t="s">
        <v>49</v>
      </c>
      <c r="C490" t="s">
        <v>14</v>
      </c>
      <c r="D490" t="s">
        <v>11</v>
      </c>
      <c r="E490" s="1">
        <v>3849</v>
      </c>
      <c r="F490">
        <v>100</v>
      </c>
    </row>
    <row r="491" spans="1:6" x14ac:dyDescent="0.25">
      <c r="A491">
        <v>1989</v>
      </c>
      <c r="B491" t="s">
        <v>49</v>
      </c>
      <c r="C491" t="s">
        <v>16</v>
      </c>
      <c r="D491" t="s">
        <v>9</v>
      </c>
      <c r="E491" s="1">
        <v>2474636</v>
      </c>
      <c r="F491" s="1">
        <v>22537</v>
      </c>
    </row>
    <row r="492" spans="1:6" x14ac:dyDescent="0.25">
      <c r="A492">
        <v>1989</v>
      </c>
      <c r="B492" t="s">
        <v>49</v>
      </c>
      <c r="C492" t="s">
        <v>16</v>
      </c>
      <c r="D492" t="s">
        <v>11</v>
      </c>
      <c r="E492" s="1">
        <v>321820</v>
      </c>
      <c r="F492" s="1">
        <v>6788</v>
      </c>
    </row>
    <row r="493" spans="1:6" x14ac:dyDescent="0.25">
      <c r="A493">
        <v>1989</v>
      </c>
      <c r="B493" t="s">
        <v>49</v>
      </c>
      <c r="C493" t="s">
        <v>18</v>
      </c>
      <c r="D493" t="s">
        <v>9</v>
      </c>
      <c r="E493" s="1">
        <v>1677061</v>
      </c>
      <c r="F493" s="1">
        <v>19149</v>
      </c>
    </row>
    <row r="494" spans="1:6" x14ac:dyDescent="0.25">
      <c r="A494">
        <v>1989</v>
      </c>
      <c r="B494" t="s">
        <v>49</v>
      </c>
      <c r="C494" t="s">
        <v>18</v>
      </c>
      <c r="D494" t="s">
        <v>11</v>
      </c>
      <c r="E494" s="1">
        <v>1136882</v>
      </c>
      <c r="F494" s="1">
        <v>12161</v>
      </c>
    </row>
    <row r="495" spans="1:6" x14ac:dyDescent="0.25">
      <c r="A495">
        <v>1989</v>
      </c>
      <c r="B495" t="s">
        <v>49</v>
      </c>
      <c r="C495" t="s">
        <v>30</v>
      </c>
      <c r="D495" t="s">
        <v>24</v>
      </c>
      <c r="E495" s="1">
        <v>45313</v>
      </c>
      <c r="F495">
        <v>308</v>
      </c>
    </row>
    <row r="496" spans="1:6" x14ac:dyDescent="0.25">
      <c r="A496">
        <v>1989</v>
      </c>
      <c r="B496" t="s">
        <v>49</v>
      </c>
      <c r="C496" t="s">
        <v>31</v>
      </c>
      <c r="D496" t="s">
        <v>40</v>
      </c>
      <c r="E496" s="1">
        <v>14400</v>
      </c>
      <c r="F496">
        <v>150</v>
      </c>
    </row>
    <row r="497" spans="1:6" x14ac:dyDescent="0.25">
      <c r="A497">
        <v>1989</v>
      </c>
      <c r="B497" t="s">
        <v>49</v>
      </c>
      <c r="C497" t="s">
        <v>31</v>
      </c>
      <c r="D497" t="s">
        <v>24</v>
      </c>
      <c r="E497" s="1">
        <v>43801</v>
      </c>
      <c r="F497">
        <v>300</v>
      </c>
    </row>
    <row r="498" spans="1:6" x14ac:dyDescent="0.25">
      <c r="A498">
        <v>1989</v>
      </c>
      <c r="B498" t="s">
        <v>49</v>
      </c>
      <c r="C498" t="s">
        <v>25</v>
      </c>
      <c r="D498" t="s">
        <v>24</v>
      </c>
      <c r="E498" s="1">
        <v>541620</v>
      </c>
      <c r="F498" s="1">
        <v>4164</v>
      </c>
    </row>
    <row r="499" spans="1:6" x14ac:dyDescent="0.25">
      <c r="A499">
        <v>1989</v>
      </c>
      <c r="B499" t="s">
        <v>49</v>
      </c>
      <c r="C499" t="s">
        <v>26</v>
      </c>
      <c r="D499" t="s">
        <v>24</v>
      </c>
      <c r="E499" s="1">
        <v>31738</v>
      </c>
      <c r="F499">
        <v>109</v>
      </c>
    </row>
    <row r="500" spans="1:6" x14ac:dyDescent="0.25">
      <c r="A500">
        <v>1989</v>
      </c>
      <c r="B500" t="s">
        <v>49</v>
      </c>
      <c r="C500" t="s">
        <v>26</v>
      </c>
      <c r="D500" t="s">
        <v>21</v>
      </c>
      <c r="E500" s="1">
        <v>17112</v>
      </c>
      <c r="F500">
        <v>62</v>
      </c>
    </row>
    <row r="501" spans="1:6" x14ac:dyDescent="0.25">
      <c r="A501">
        <v>1989</v>
      </c>
      <c r="B501" t="s">
        <v>50</v>
      </c>
      <c r="C501" t="s">
        <v>8</v>
      </c>
      <c r="D501" t="s">
        <v>11</v>
      </c>
      <c r="E501" s="1">
        <v>189000</v>
      </c>
      <c r="F501" s="1">
        <v>6147</v>
      </c>
    </row>
    <row r="502" spans="1:6" x14ac:dyDescent="0.25">
      <c r="A502">
        <v>1989</v>
      </c>
      <c r="B502" t="s">
        <v>50</v>
      </c>
      <c r="C502" t="s">
        <v>13</v>
      </c>
      <c r="D502" t="s">
        <v>9</v>
      </c>
      <c r="E502" s="1">
        <v>741087</v>
      </c>
      <c r="F502" s="1">
        <v>6710</v>
      </c>
    </row>
    <row r="503" spans="1:6" x14ac:dyDescent="0.25">
      <c r="A503">
        <v>1989</v>
      </c>
      <c r="B503" t="s">
        <v>50</v>
      </c>
      <c r="C503" t="s">
        <v>13</v>
      </c>
      <c r="D503" t="s">
        <v>11</v>
      </c>
      <c r="E503" s="1">
        <v>152806</v>
      </c>
      <c r="F503" s="1">
        <v>4494</v>
      </c>
    </row>
    <row r="504" spans="1:6" x14ac:dyDescent="0.25">
      <c r="A504">
        <v>1989</v>
      </c>
      <c r="B504" t="s">
        <v>50</v>
      </c>
      <c r="C504" t="s">
        <v>14</v>
      </c>
      <c r="D504" t="s">
        <v>9</v>
      </c>
      <c r="E504" s="1">
        <v>596378</v>
      </c>
      <c r="F504" s="1">
        <v>8924</v>
      </c>
    </row>
    <row r="505" spans="1:6" x14ac:dyDescent="0.25">
      <c r="A505">
        <v>1989</v>
      </c>
      <c r="B505" t="s">
        <v>50</v>
      </c>
      <c r="C505" t="s">
        <v>16</v>
      </c>
      <c r="D505" t="s">
        <v>9</v>
      </c>
      <c r="E505" s="1">
        <v>331524</v>
      </c>
      <c r="F505" s="1">
        <v>2463</v>
      </c>
    </row>
    <row r="506" spans="1:6" x14ac:dyDescent="0.25">
      <c r="A506">
        <v>1989</v>
      </c>
      <c r="B506" t="s">
        <v>50</v>
      </c>
      <c r="C506" t="s">
        <v>16</v>
      </c>
      <c r="D506" t="s">
        <v>24</v>
      </c>
      <c r="E506" s="1">
        <v>129744</v>
      </c>
      <c r="F506" s="1">
        <v>2448</v>
      </c>
    </row>
    <row r="507" spans="1:6" x14ac:dyDescent="0.25">
      <c r="A507">
        <v>1989</v>
      </c>
      <c r="B507" t="s">
        <v>50</v>
      </c>
      <c r="C507" t="s">
        <v>16</v>
      </c>
      <c r="D507" t="s">
        <v>11</v>
      </c>
      <c r="E507" s="1">
        <v>801395</v>
      </c>
      <c r="F507" s="1">
        <v>20160</v>
      </c>
    </row>
    <row r="508" spans="1:6" x14ac:dyDescent="0.25">
      <c r="A508">
        <v>1989</v>
      </c>
      <c r="B508" t="s">
        <v>50</v>
      </c>
      <c r="C508" t="s">
        <v>18</v>
      </c>
      <c r="D508" t="s">
        <v>9</v>
      </c>
      <c r="E508" s="1">
        <v>4508416</v>
      </c>
      <c r="F508" s="1">
        <v>41993</v>
      </c>
    </row>
    <row r="509" spans="1:6" x14ac:dyDescent="0.25">
      <c r="A509">
        <v>1989</v>
      </c>
      <c r="B509" t="s">
        <v>50</v>
      </c>
      <c r="C509" t="s">
        <v>18</v>
      </c>
      <c r="D509" t="s">
        <v>24</v>
      </c>
      <c r="E509" s="1">
        <v>59463</v>
      </c>
      <c r="F509" s="1">
        <v>1153</v>
      </c>
    </row>
    <row r="510" spans="1:6" x14ac:dyDescent="0.25">
      <c r="A510">
        <v>1989</v>
      </c>
      <c r="B510" t="s">
        <v>50</v>
      </c>
      <c r="C510" t="s">
        <v>18</v>
      </c>
      <c r="D510" t="s">
        <v>11</v>
      </c>
      <c r="E510" s="1">
        <v>992417</v>
      </c>
      <c r="F510" s="1">
        <v>12181</v>
      </c>
    </row>
    <row r="511" spans="1:6" x14ac:dyDescent="0.25">
      <c r="A511">
        <v>1989</v>
      </c>
      <c r="B511" t="s">
        <v>50</v>
      </c>
      <c r="C511" t="s">
        <v>19</v>
      </c>
      <c r="D511" t="s">
        <v>9</v>
      </c>
      <c r="E511" s="1">
        <v>772279</v>
      </c>
      <c r="F511" s="1">
        <v>3698</v>
      </c>
    </row>
    <row r="512" spans="1:6" x14ac:dyDescent="0.25">
      <c r="A512">
        <v>1989</v>
      </c>
      <c r="B512" t="s">
        <v>50</v>
      </c>
      <c r="C512" t="s">
        <v>22</v>
      </c>
      <c r="D512" t="s">
        <v>9</v>
      </c>
      <c r="E512" s="1">
        <v>707555</v>
      </c>
      <c r="F512" s="1">
        <v>1856</v>
      </c>
    </row>
    <row r="513" spans="1:6" x14ac:dyDescent="0.25">
      <c r="A513">
        <v>1989</v>
      </c>
      <c r="B513" t="s">
        <v>50</v>
      </c>
      <c r="C513" t="s">
        <v>31</v>
      </c>
      <c r="D513" t="s">
        <v>24</v>
      </c>
      <c r="E513" s="1">
        <v>39491</v>
      </c>
      <c r="F513">
        <v>188</v>
      </c>
    </row>
    <row r="514" spans="1:6" x14ac:dyDescent="0.25">
      <c r="A514">
        <v>1989</v>
      </c>
      <c r="B514" t="s">
        <v>50</v>
      </c>
      <c r="C514" t="s">
        <v>25</v>
      </c>
      <c r="D514" t="s">
        <v>24</v>
      </c>
      <c r="E514" s="1">
        <v>222573</v>
      </c>
      <c r="F514" s="1">
        <v>2536</v>
      </c>
    </row>
    <row r="515" spans="1:6" x14ac:dyDescent="0.25">
      <c r="A515">
        <v>1989</v>
      </c>
      <c r="B515" t="s">
        <v>50</v>
      </c>
      <c r="C515" t="s">
        <v>26</v>
      </c>
      <c r="D515" t="s">
        <v>9</v>
      </c>
      <c r="E515" s="1">
        <v>32275</v>
      </c>
      <c r="F515">
        <v>68</v>
      </c>
    </row>
    <row r="516" spans="1:6" x14ac:dyDescent="0.25">
      <c r="A516">
        <v>1989</v>
      </c>
      <c r="B516" t="s">
        <v>50</v>
      </c>
      <c r="C516" t="s">
        <v>26</v>
      </c>
      <c r="D516" t="s">
        <v>24</v>
      </c>
      <c r="E516" s="1">
        <v>12769</v>
      </c>
      <c r="F516">
        <v>214</v>
      </c>
    </row>
    <row r="517" spans="1:6" x14ac:dyDescent="0.25">
      <c r="A517">
        <v>1989</v>
      </c>
      <c r="B517" t="s">
        <v>51</v>
      </c>
      <c r="C517" t="s">
        <v>8</v>
      </c>
      <c r="D517" t="s">
        <v>9</v>
      </c>
      <c r="E517" s="1">
        <v>170000</v>
      </c>
      <c r="F517" s="1">
        <v>9278</v>
      </c>
    </row>
    <row r="518" spans="1:6" x14ac:dyDescent="0.25">
      <c r="A518">
        <v>1989</v>
      </c>
      <c r="B518" t="s">
        <v>51</v>
      </c>
      <c r="C518" t="s">
        <v>8</v>
      </c>
      <c r="D518" t="s">
        <v>11</v>
      </c>
      <c r="E518" s="1">
        <v>1105980</v>
      </c>
      <c r="F518" s="1">
        <v>35182</v>
      </c>
    </row>
    <row r="519" spans="1:6" x14ac:dyDescent="0.25">
      <c r="A519">
        <v>1989</v>
      </c>
      <c r="B519" t="s">
        <v>51</v>
      </c>
      <c r="C519" t="s">
        <v>12</v>
      </c>
      <c r="D519" t="s">
        <v>24</v>
      </c>
      <c r="E519" s="1">
        <v>32372</v>
      </c>
      <c r="F519">
        <v>530</v>
      </c>
    </row>
    <row r="520" spans="1:6" x14ac:dyDescent="0.25">
      <c r="A520">
        <v>1989</v>
      </c>
      <c r="B520" t="s">
        <v>51</v>
      </c>
      <c r="C520" t="s">
        <v>13</v>
      </c>
      <c r="D520" t="s">
        <v>9</v>
      </c>
      <c r="E520" s="1">
        <v>2370274</v>
      </c>
      <c r="F520" s="1">
        <v>12511</v>
      </c>
    </row>
    <row r="521" spans="1:6" x14ac:dyDescent="0.25">
      <c r="A521">
        <v>1989</v>
      </c>
      <c r="B521" t="s">
        <v>51</v>
      </c>
      <c r="C521" t="s">
        <v>14</v>
      </c>
      <c r="D521" t="s">
        <v>9</v>
      </c>
      <c r="E521" s="1">
        <v>203180</v>
      </c>
      <c r="F521">
        <v>898</v>
      </c>
    </row>
    <row r="522" spans="1:6" x14ac:dyDescent="0.25">
      <c r="A522">
        <v>1989</v>
      </c>
      <c r="B522" t="s">
        <v>51</v>
      </c>
      <c r="C522" t="s">
        <v>16</v>
      </c>
      <c r="D522" t="s">
        <v>9</v>
      </c>
      <c r="E522" s="1">
        <v>3725594</v>
      </c>
      <c r="F522" s="1">
        <v>24835</v>
      </c>
    </row>
    <row r="523" spans="1:6" x14ac:dyDescent="0.25">
      <c r="A523">
        <v>1989</v>
      </c>
      <c r="B523" t="s">
        <v>51</v>
      </c>
      <c r="C523" t="s">
        <v>16</v>
      </c>
      <c r="D523" t="s">
        <v>24</v>
      </c>
      <c r="E523" s="1">
        <v>66343</v>
      </c>
      <c r="F523">
        <v>829</v>
      </c>
    </row>
    <row r="524" spans="1:6" x14ac:dyDescent="0.25">
      <c r="A524">
        <v>1989</v>
      </c>
      <c r="B524" t="s">
        <v>51</v>
      </c>
      <c r="C524" t="s">
        <v>16</v>
      </c>
      <c r="D524" t="s">
        <v>11</v>
      </c>
      <c r="E524" s="1">
        <v>293335</v>
      </c>
      <c r="F524" s="1">
        <v>2246</v>
      </c>
    </row>
    <row r="525" spans="1:6" x14ac:dyDescent="0.25">
      <c r="A525">
        <v>1989</v>
      </c>
      <c r="B525" t="s">
        <v>51</v>
      </c>
      <c r="C525" t="s">
        <v>18</v>
      </c>
      <c r="D525" t="s">
        <v>9</v>
      </c>
      <c r="E525" s="1">
        <v>4508796</v>
      </c>
      <c r="F525" s="1">
        <v>33150</v>
      </c>
    </row>
    <row r="526" spans="1:6" x14ac:dyDescent="0.25">
      <c r="A526">
        <v>1989</v>
      </c>
      <c r="B526" t="s">
        <v>51</v>
      </c>
      <c r="C526" t="s">
        <v>18</v>
      </c>
      <c r="D526" t="s">
        <v>24</v>
      </c>
      <c r="E526" s="1">
        <v>75704</v>
      </c>
      <c r="F526">
        <v>979</v>
      </c>
    </row>
    <row r="527" spans="1:6" x14ac:dyDescent="0.25">
      <c r="A527">
        <v>1989</v>
      </c>
      <c r="B527" t="s">
        <v>51</v>
      </c>
      <c r="C527" t="s">
        <v>18</v>
      </c>
      <c r="D527" t="s">
        <v>11</v>
      </c>
      <c r="E527" s="1">
        <v>1834265</v>
      </c>
      <c r="F527" s="1">
        <v>30223</v>
      </c>
    </row>
    <row r="528" spans="1:6" x14ac:dyDescent="0.25">
      <c r="A528">
        <v>1989</v>
      </c>
      <c r="B528" t="s">
        <v>51</v>
      </c>
      <c r="C528" t="s">
        <v>19</v>
      </c>
      <c r="D528" t="s">
        <v>9</v>
      </c>
      <c r="E528" s="1">
        <v>46737</v>
      </c>
      <c r="F528">
        <v>455</v>
      </c>
    </row>
    <row r="529" spans="1:6" x14ac:dyDescent="0.25">
      <c r="A529">
        <v>1989</v>
      </c>
      <c r="B529" t="s">
        <v>51</v>
      </c>
      <c r="C529" t="s">
        <v>22</v>
      </c>
      <c r="D529" t="s">
        <v>9</v>
      </c>
      <c r="E529" s="1">
        <v>820721</v>
      </c>
      <c r="F529" s="1">
        <v>7060</v>
      </c>
    </row>
    <row r="530" spans="1:6" x14ac:dyDescent="0.25">
      <c r="A530">
        <v>1989</v>
      </c>
      <c r="B530" t="s">
        <v>51</v>
      </c>
      <c r="C530" t="s">
        <v>22</v>
      </c>
      <c r="D530" t="s">
        <v>24</v>
      </c>
      <c r="E530" s="1">
        <v>151925</v>
      </c>
      <c r="F530" s="1">
        <v>1768</v>
      </c>
    </row>
    <row r="531" spans="1:6" x14ac:dyDescent="0.25">
      <c r="A531">
        <v>1989</v>
      </c>
      <c r="B531" t="s">
        <v>51</v>
      </c>
      <c r="C531" t="s">
        <v>23</v>
      </c>
      <c r="D531" t="s">
        <v>24</v>
      </c>
      <c r="E531" s="1">
        <v>22606</v>
      </c>
      <c r="F531">
        <v>452</v>
      </c>
    </row>
    <row r="532" spans="1:6" x14ac:dyDescent="0.25">
      <c r="A532">
        <v>1989</v>
      </c>
      <c r="B532" t="s">
        <v>51</v>
      </c>
      <c r="C532" t="s">
        <v>30</v>
      </c>
      <c r="D532" t="s">
        <v>24</v>
      </c>
      <c r="E532" s="1">
        <v>9100</v>
      </c>
      <c r="F532">
        <v>206</v>
      </c>
    </row>
    <row r="533" spans="1:6" x14ac:dyDescent="0.25">
      <c r="A533">
        <v>1989</v>
      </c>
      <c r="B533" t="s">
        <v>51</v>
      </c>
      <c r="C533" t="s">
        <v>31</v>
      </c>
      <c r="D533" t="s">
        <v>24</v>
      </c>
      <c r="E533" s="1">
        <v>30561</v>
      </c>
      <c r="F533">
        <v>186</v>
      </c>
    </row>
    <row r="534" spans="1:6" x14ac:dyDescent="0.25">
      <c r="A534">
        <v>1989</v>
      </c>
      <c r="B534" t="s">
        <v>51</v>
      </c>
      <c r="C534" t="s">
        <v>36</v>
      </c>
      <c r="D534" t="s">
        <v>24</v>
      </c>
      <c r="E534" s="1">
        <v>23529</v>
      </c>
      <c r="F534">
        <v>488</v>
      </c>
    </row>
    <row r="535" spans="1:6" x14ac:dyDescent="0.25">
      <c r="A535">
        <v>1989</v>
      </c>
      <c r="B535" t="s">
        <v>51</v>
      </c>
      <c r="C535" t="s">
        <v>25</v>
      </c>
      <c r="D535" t="s">
        <v>24</v>
      </c>
      <c r="E535" s="1">
        <v>296589</v>
      </c>
      <c r="F535" s="1">
        <v>2375</v>
      </c>
    </row>
    <row r="536" spans="1:6" x14ac:dyDescent="0.25">
      <c r="A536">
        <v>1989</v>
      </c>
      <c r="B536" t="s">
        <v>52</v>
      </c>
      <c r="C536" t="s">
        <v>8</v>
      </c>
      <c r="D536" t="s">
        <v>11</v>
      </c>
      <c r="E536" s="1">
        <v>173441</v>
      </c>
      <c r="F536" s="1">
        <v>5101</v>
      </c>
    </row>
    <row r="537" spans="1:6" x14ac:dyDescent="0.25">
      <c r="A537">
        <v>1989</v>
      </c>
      <c r="B537" t="s">
        <v>52</v>
      </c>
      <c r="C537" t="s">
        <v>12</v>
      </c>
      <c r="D537" t="s">
        <v>11</v>
      </c>
      <c r="E537" s="1">
        <v>679565</v>
      </c>
      <c r="F537" s="1">
        <v>17018</v>
      </c>
    </row>
    <row r="538" spans="1:6" x14ac:dyDescent="0.25">
      <c r="A538">
        <v>1989</v>
      </c>
      <c r="B538" t="s">
        <v>52</v>
      </c>
      <c r="C538" t="s">
        <v>13</v>
      </c>
      <c r="D538" t="s">
        <v>9</v>
      </c>
      <c r="E538" s="1">
        <v>1768481</v>
      </c>
      <c r="F538" s="1">
        <v>8910</v>
      </c>
    </row>
    <row r="539" spans="1:6" x14ac:dyDescent="0.25">
      <c r="A539">
        <v>1989</v>
      </c>
      <c r="B539" t="s">
        <v>52</v>
      </c>
      <c r="C539" t="s">
        <v>13</v>
      </c>
      <c r="D539" t="s">
        <v>11</v>
      </c>
      <c r="E539" s="1">
        <v>393003</v>
      </c>
      <c r="F539" s="1">
        <v>3416</v>
      </c>
    </row>
    <row r="540" spans="1:6" x14ac:dyDescent="0.25">
      <c r="A540">
        <v>1989</v>
      </c>
      <c r="B540" t="s">
        <v>52</v>
      </c>
      <c r="C540" t="s">
        <v>14</v>
      </c>
      <c r="D540" t="s">
        <v>9</v>
      </c>
      <c r="E540" s="1">
        <v>551331</v>
      </c>
      <c r="F540" s="1">
        <v>7485</v>
      </c>
    </row>
    <row r="541" spans="1:6" x14ac:dyDescent="0.25">
      <c r="A541">
        <v>1989</v>
      </c>
      <c r="B541" t="s">
        <v>52</v>
      </c>
      <c r="C541" t="s">
        <v>16</v>
      </c>
      <c r="D541" t="s">
        <v>9</v>
      </c>
      <c r="E541" s="1">
        <v>2342202</v>
      </c>
      <c r="F541" s="1">
        <v>19207</v>
      </c>
    </row>
    <row r="542" spans="1:6" x14ac:dyDescent="0.25">
      <c r="A542">
        <v>1989</v>
      </c>
      <c r="B542" t="s">
        <v>52</v>
      </c>
      <c r="C542" t="s">
        <v>16</v>
      </c>
      <c r="D542" t="s">
        <v>11</v>
      </c>
      <c r="E542" s="1">
        <v>312055</v>
      </c>
      <c r="F542" s="1">
        <v>2817</v>
      </c>
    </row>
    <row r="543" spans="1:6" x14ac:dyDescent="0.25">
      <c r="A543">
        <v>1989</v>
      </c>
      <c r="B543" t="s">
        <v>52</v>
      </c>
      <c r="C543" t="s">
        <v>18</v>
      </c>
      <c r="D543" t="s">
        <v>9</v>
      </c>
      <c r="E543" s="1">
        <v>3348105</v>
      </c>
      <c r="F543" s="1">
        <v>23091</v>
      </c>
    </row>
    <row r="544" spans="1:6" x14ac:dyDescent="0.25">
      <c r="A544">
        <v>1989</v>
      </c>
      <c r="B544" t="s">
        <v>52</v>
      </c>
      <c r="C544" t="s">
        <v>18</v>
      </c>
      <c r="D544" t="s">
        <v>11</v>
      </c>
      <c r="E544" s="1">
        <v>420270</v>
      </c>
      <c r="F544" s="1">
        <v>7613</v>
      </c>
    </row>
    <row r="545" spans="1:6" x14ac:dyDescent="0.25">
      <c r="A545">
        <v>1989</v>
      </c>
      <c r="B545" t="s">
        <v>52</v>
      </c>
      <c r="C545" t="s">
        <v>19</v>
      </c>
      <c r="D545" t="s">
        <v>9</v>
      </c>
      <c r="E545" s="1">
        <v>281911</v>
      </c>
      <c r="F545" s="1">
        <v>1283</v>
      </c>
    </row>
    <row r="546" spans="1:6" x14ac:dyDescent="0.25">
      <c r="A546">
        <v>1989</v>
      </c>
      <c r="B546" t="s">
        <v>52</v>
      </c>
      <c r="C546" t="s">
        <v>19</v>
      </c>
      <c r="D546" t="s">
        <v>21</v>
      </c>
      <c r="E546" s="1">
        <v>7898</v>
      </c>
      <c r="F546">
        <v>20</v>
      </c>
    </row>
    <row r="547" spans="1:6" x14ac:dyDescent="0.25">
      <c r="A547">
        <v>1989</v>
      </c>
      <c r="B547" t="s">
        <v>52</v>
      </c>
      <c r="C547" t="s">
        <v>22</v>
      </c>
      <c r="D547" t="s">
        <v>9</v>
      </c>
      <c r="E547" s="1">
        <v>161657</v>
      </c>
      <c r="F547">
        <v>824</v>
      </c>
    </row>
    <row r="548" spans="1:6" x14ac:dyDescent="0.25">
      <c r="A548">
        <v>1989</v>
      </c>
      <c r="B548" t="s">
        <v>52</v>
      </c>
      <c r="C548" t="s">
        <v>30</v>
      </c>
      <c r="D548" t="s">
        <v>24</v>
      </c>
      <c r="E548" s="1">
        <v>19216</v>
      </c>
      <c r="F548">
        <v>210</v>
      </c>
    </row>
    <row r="549" spans="1:6" x14ac:dyDescent="0.25">
      <c r="A549">
        <v>1989</v>
      </c>
      <c r="B549" t="s">
        <v>52</v>
      </c>
      <c r="C549" t="s">
        <v>31</v>
      </c>
      <c r="D549" t="s">
        <v>24</v>
      </c>
      <c r="E549" s="1">
        <v>23795</v>
      </c>
      <c r="F549">
        <v>160</v>
      </c>
    </row>
    <row r="550" spans="1:6" x14ac:dyDescent="0.25">
      <c r="A550">
        <v>1989</v>
      </c>
      <c r="B550" t="s">
        <v>52</v>
      </c>
      <c r="C550" t="s">
        <v>25</v>
      </c>
      <c r="D550" t="s">
        <v>24</v>
      </c>
      <c r="E550" s="1">
        <v>55606</v>
      </c>
      <c r="F550">
        <v>298</v>
      </c>
    </row>
    <row r="551" spans="1:6" x14ac:dyDescent="0.25">
      <c r="A551">
        <v>1990</v>
      </c>
      <c r="B551" t="s">
        <v>7</v>
      </c>
      <c r="C551" t="s">
        <v>13</v>
      </c>
      <c r="D551" t="s">
        <v>9</v>
      </c>
      <c r="E551" s="1">
        <v>3276138</v>
      </c>
      <c r="F551" s="1">
        <v>20517</v>
      </c>
    </row>
    <row r="552" spans="1:6" x14ac:dyDescent="0.25">
      <c r="A552">
        <v>1990</v>
      </c>
      <c r="B552" t="s">
        <v>7</v>
      </c>
      <c r="C552" t="s">
        <v>13</v>
      </c>
      <c r="D552" t="s">
        <v>11</v>
      </c>
      <c r="E552" s="1">
        <v>4336</v>
      </c>
      <c r="F552">
        <v>84</v>
      </c>
    </row>
    <row r="553" spans="1:6" x14ac:dyDescent="0.25">
      <c r="A553">
        <v>1990</v>
      </c>
      <c r="B553" t="s">
        <v>7</v>
      </c>
      <c r="C553" t="s">
        <v>14</v>
      </c>
      <c r="D553" t="s">
        <v>9</v>
      </c>
      <c r="E553" s="1">
        <v>686493</v>
      </c>
      <c r="F553" s="1">
        <v>6806</v>
      </c>
    </row>
    <row r="554" spans="1:6" x14ac:dyDescent="0.25">
      <c r="A554">
        <v>1990</v>
      </c>
      <c r="B554" t="s">
        <v>7</v>
      </c>
      <c r="C554" t="s">
        <v>14</v>
      </c>
      <c r="D554" t="s">
        <v>11</v>
      </c>
      <c r="E554" s="1">
        <v>61760</v>
      </c>
      <c r="F554">
        <v>671</v>
      </c>
    </row>
    <row r="555" spans="1:6" x14ac:dyDescent="0.25">
      <c r="A555">
        <v>1990</v>
      </c>
      <c r="B555" t="s">
        <v>7</v>
      </c>
      <c r="C555" t="s">
        <v>16</v>
      </c>
      <c r="D555" t="s">
        <v>9</v>
      </c>
      <c r="E555" s="1">
        <v>2149129</v>
      </c>
      <c r="F555" s="1">
        <v>17087</v>
      </c>
    </row>
    <row r="556" spans="1:6" x14ac:dyDescent="0.25">
      <c r="A556">
        <v>1990</v>
      </c>
      <c r="B556" t="s">
        <v>7</v>
      </c>
      <c r="C556" t="s">
        <v>18</v>
      </c>
      <c r="D556" t="s">
        <v>9</v>
      </c>
      <c r="E556" s="1">
        <v>5902718</v>
      </c>
      <c r="F556" s="1">
        <v>36757</v>
      </c>
    </row>
    <row r="557" spans="1:6" x14ac:dyDescent="0.25">
      <c r="A557">
        <v>1990</v>
      </c>
      <c r="B557" t="s">
        <v>7</v>
      </c>
      <c r="C557" t="s">
        <v>19</v>
      </c>
      <c r="D557" t="s">
        <v>9</v>
      </c>
      <c r="E557" s="1">
        <v>2247871</v>
      </c>
      <c r="F557" s="1">
        <v>7979</v>
      </c>
    </row>
    <row r="558" spans="1:6" x14ac:dyDescent="0.25">
      <c r="A558">
        <v>1990</v>
      </c>
      <c r="B558" t="s">
        <v>7</v>
      </c>
      <c r="C558" t="s">
        <v>19</v>
      </c>
      <c r="D558" t="s">
        <v>21</v>
      </c>
      <c r="E558" s="1">
        <v>66691</v>
      </c>
      <c r="F558">
        <v>101</v>
      </c>
    </row>
    <row r="559" spans="1:6" x14ac:dyDescent="0.25">
      <c r="A559">
        <v>1990</v>
      </c>
      <c r="B559" t="s">
        <v>7</v>
      </c>
      <c r="C559" t="s">
        <v>22</v>
      </c>
      <c r="D559" t="s">
        <v>9</v>
      </c>
      <c r="E559" s="1">
        <v>247056</v>
      </c>
      <c r="F559" s="1">
        <v>1291</v>
      </c>
    </row>
    <row r="560" spans="1:6" x14ac:dyDescent="0.25">
      <c r="A560">
        <v>1990</v>
      </c>
      <c r="B560" t="s">
        <v>7</v>
      </c>
      <c r="C560" t="s">
        <v>22</v>
      </c>
      <c r="D560" t="s">
        <v>11</v>
      </c>
      <c r="E560" s="1">
        <v>21358</v>
      </c>
      <c r="F560">
        <v>206</v>
      </c>
    </row>
    <row r="561" spans="1:6" x14ac:dyDescent="0.25">
      <c r="A561">
        <v>1990</v>
      </c>
      <c r="B561" t="s">
        <v>7</v>
      </c>
      <c r="C561" t="s">
        <v>23</v>
      </c>
      <c r="D561" t="s">
        <v>9</v>
      </c>
      <c r="E561" s="1">
        <v>751335</v>
      </c>
      <c r="F561" s="1">
        <v>11144</v>
      </c>
    </row>
    <row r="562" spans="1:6" x14ac:dyDescent="0.25">
      <c r="A562">
        <v>1990</v>
      </c>
      <c r="B562" t="s">
        <v>7</v>
      </c>
      <c r="C562" t="s">
        <v>30</v>
      </c>
      <c r="D562" t="s">
        <v>24</v>
      </c>
      <c r="E562" s="1">
        <v>5065</v>
      </c>
      <c r="F562">
        <v>81</v>
      </c>
    </row>
    <row r="563" spans="1:6" x14ac:dyDescent="0.25">
      <c r="A563">
        <v>1990</v>
      </c>
      <c r="B563" t="s">
        <v>7</v>
      </c>
      <c r="C563" t="s">
        <v>31</v>
      </c>
      <c r="D563" t="s">
        <v>24</v>
      </c>
      <c r="E563" s="1">
        <v>18150</v>
      </c>
      <c r="F563">
        <v>87</v>
      </c>
    </row>
    <row r="564" spans="1:6" x14ac:dyDescent="0.25">
      <c r="A564">
        <v>1990</v>
      </c>
      <c r="B564" t="s">
        <v>7</v>
      </c>
      <c r="C564" t="s">
        <v>31</v>
      </c>
      <c r="D564" t="s">
        <v>21</v>
      </c>
      <c r="E564" s="1">
        <v>11952</v>
      </c>
      <c r="F564">
        <v>86</v>
      </c>
    </row>
    <row r="565" spans="1:6" x14ac:dyDescent="0.25">
      <c r="A565">
        <v>1990</v>
      </c>
      <c r="B565" t="s">
        <v>7</v>
      </c>
      <c r="C565" t="s">
        <v>31</v>
      </c>
      <c r="D565" t="s">
        <v>11</v>
      </c>
      <c r="E565" s="1">
        <v>9348</v>
      </c>
      <c r="F565">
        <v>159</v>
      </c>
    </row>
    <row r="566" spans="1:6" x14ac:dyDescent="0.25">
      <c r="A566">
        <v>1990</v>
      </c>
      <c r="B566" t="s">
        <v>7</v>
      </c>
      <c r="C566" t="s">
        <v>25</v>
      </c>
      <c r="D566" t="s">
        <v>24</v>
      </c>
      <c r="E566" s="1">
        <v>54312</v>
      </c>
      <c r="F566">
        <v>375</v>
      </c>
    </row>
    <row r="567" spans="1:6" x14ac:dyDescent="0.25">
      <c r="A567">
        <v>1990</v>
      </c>
      <c r="B567" t="s">
        <v>27</v>
      </c>
      <c r="C567" t="s">
        <v>13</v>
      </c>
      <c r="D567" t="s">
        <v>9</v>
      </c>
      <c r="E567" s="1">
        <v>1992759</v>
      </c>
      <c r="F567" s="1">
        <v>28237</v>
      </c>
    </row>
    <row r="568" spans="1:6" x14ac:dyDescent="0.25">
      <c r="A568">
        <v>1990</v>
      </c>
      <c r="B568" t="s">
        <v>27</v>
      </c>
      <c r="C568" t="s">
        <v>14</v>
      </c>
      <c r="D568" t="s">
        <v>9</v>
      </c>
      <c r="E568" s="1">
        <v>32302</v>
      </c>
      <c r="F568">
        <v>938</v>
      </c>
    </row>
    <row r="569" spans="1:6" x14ac:dyDescent="0.25">
      <c r="A569">
        <v>1990</v>
      </c>
      <c r="B569" t="s">
        <v>27</v>
      </c>
      <c r="C569" t="s">
        <v>14</v>
      </c>
      <c r="D569" t="s">
        <v>11</v>
      </c>
      <c r="E569" s="1">
        <v>75924</v>
      </c>
      <c r="F569">
        <v>590</v>
      </c>
    </row>
    <row r="570" spans="1:6" x14ac:dyDescent="0.25">
      <c r="A570">
        <v>1990</v>
      </c>
      <c r="B570" t="s">
        <v>27</v>
      </c>
      <c r="C570" t="s">
        <v>16</v>
      </c>
      <c r="D570" t="s">
        <v>9</v>
      </c>
      <c r="E570" s="1">
        <v>1011163</v>
      </c>
      <c r="F570" s="1">
        <v>6833</v>
      </c>
    </row>
    <row r="571" spans="1:6" x14ac:dyDescent="0.25">
      <c r="A571">
        <v>1990</v>
      </c>
      <c r="B571" t="s">
        <v>27</v>
      </c>
      <c r="C571" t="s">
        <v>18</v>
      </c>
      <c r="D571" t="s">
        <v>9</v>
      </c>
      <c r="E571" s="1">
        <v>1717276</v>
      </c>
      <c r="F571" s="1">
        <v>14646</v>
      </c>
    </row>
    <row r="572" spans="1:6" x14ac:dyDescent="0.25">
      <c r="A572">
        <v>1990</v>
      </c>
      <c r="B572" t="s">
        <v>27</v>
      </c>
      <c r="C572" t="s">
        <v>19</v>
      </c>
      <c r="D572" t="s">
        <v>11</v>
      </c>
      <c r="E572" s="1">
        <v>2283</v>
      </c>
      <c r="F572">
        <v>16</v>
      </c>
    </row>
    <row r="573" spans="1:6" x14ac:dyDescent="0.25">
      <c r="A573">
        <v>1990</v>
      </c>
      <c r="B573" t="s">
        <v>27</v>
      </c>
      <c r="C573" t="s">
        <v>22</v>
      </c>
      <c r="D573" t="s">
        <v>9</v>
      </c>
      <c r="E573" s="1">
        <v>126006</v>
      </c>
      <c r="F573" s="1">
        <v>1377</v>
      </c>
    </row>
    <row r="574" spans="1:6" x14ac:dyDescent="0.25">
      <c r="A574">
        <v>1990</v>
      </c>
      <c r="B574" t="s">
        <v>27</v>
      </c>
      <c r="C574" t="s">
        <v>23</v>
      </c>
      <c r="D574" t="s">
        <v>11</v>
      </c>
      <c r="E574" s="1">
        <v>519987</v>
      </c>
      <c r="F574" s="1">
        <v>5957</v>
      </c>
    </row>
    <row r="575" spans="1:6" x14ac:dyDescent="0.25">
      <c r="A575">
        <v>1990</v>
      </c>
      <c r="B575" t="s">
        <v>27</v>
      </c>
      <c r="C575" t="s">
        <v>36</v>
      </c>
      <c r="D575" t="s">
        <v>40</v>
      </c>
      <c r="E575" s="1">
        <v>25000</v>
      </c>
      <c r="F575">
        <v>21</v>
      </c>
    </row>
    <row r="576" spans="1:6" x14ac:dyDescent="0.25">
      <c r="A576">
        <v>1990</v>
      </c>
      <c r="B576" t="s">
        <v>27</v>
      </c>
      <c r="C576" t="s">
        <v>25</v>
      </c>
      <c r="D576" t="s">
        <v>58</v>
      </c>
      <c r="E576" s="1">
        <v>57000</v>
      </c>
      <c r="F576" s="1">
        <v>1423</v>
      </c>
    </row>
    <row r="577" spans="1:6" x14ac:dyDescent="0.25">
      <c r="A577">
        <v>1990</v>
      </c>
      <c r="B577" t="s">
        <v>27</v>
      </c>
      <c r="C577" t="s">
        <v>25</v>
      </c>
      <c r="D577" t="s">
        <v>24</v>
      </c>
      <c r="E577" s="1">
        <v>92268</v>
      </c>
      <c r="F577">
        <v>620</v>
      </c>
    </row>
    <row r="578" spans="1:6" x14ac:dyDescent="0.25">
      <c r="A578">
        <v>1990</v>
      </c>
      <c r="B578" t="s">
        <v>33</v>
      </c>
      <c r="C578" t="s">
        <v>13</v>
      </c>
      <c r="D578" t="s">
        <v>9</v>
      </c>
      <c r="E578" s="1">
        <v>3979964</v>
      </c>
      <c r="F578" s="1">
        <v>27901</v>
      </c>
    </row>
    <row r="579" spans="1:6" x14ac:dyDescent="0.25">
      <c r="A579">
        <v>1990</v>
      </c>
      <c r="B579" t="s">
        <v>33</v>
      </c>
      <c r="C579" t="s">
        <v>13</v>
      </c>
      <c r="D579" t="s">
        <v>11</v>
      </c>
      <c r="E579" s="1">
        <v>18192</v>
      </c>
      <c r="F579">
        <v>40</v>
      </c>
    </row>
    <row r="580" spans="1:6" x14ac:dyDescent="0.25">
      <c r="A580">
        <v>1990</v>
      </c>
      <c r="B580" t="s">
        <v>33</v>
      </c>
      <c r="C580" t="s">
        <v>14</v>
      </c>
      <c r="D580" t="s">
        <v>9</v>
      </c>
      <c r="E580" s="1">
        <v>422532</v>
      </c>
      <c r="F580" s="1">
        <v>6238</v>
      </c>
    </row>
    <row r="581" spans="1:6" x14ac:dyDescent="0.25">
      <c r="A581">
        <v>1990</v>
      </c>
      <c r="B581" t="s">
        <v>33</v>
      </c>
      <c r="C581" t="s">
        <v>14</v>
      </c>
      <c r="D581" t="s">
        <v>11</v>
      </c>
      <c r="E581" s="1">
        <v>152194</v>
      </c>
      <c r="F581">
        <v>885</v>
      </c>
    </row>
    <row r="582" spans="1:6" x14ac:dyDescent="0.25">
      <c r="A582">
        <v>1990</v>
      </c>
      <c r="B582" t="s">
        <v>33</v>
      </c>
      <c r="C582" t="s">
        <v>16</v>
      </c>
      <c r="D582" t="s">
        <v>9</v>
      </c>
      <c r="E582" s="1">
        <v>4430627</v>
      </c>
      <c r="F582" s="1">
        <v>40045</v>
      </c>
    </row>
    <row r="583" spans="1:6" x14ac:dyDescent="0.25">
      <c r="A583">
        <v>1990</v>
      </c>
      <c r="B583" t="s">
        <v>33</v>
      </c>
      <c r="C583" t="s">
        <v>16</v>
      </c>
      <c r="D583" t="s">
        <v>24</v>
      </c>
      <c r="E583" s="1">
        <v>176140</v>
      </c>
      <c r="F583" s="1">
        <v>2413</v>
      </c>
    </row>
    <row r="584" spans="1:6" x14ac:dyDescent="0.25">
      <c r="A584">
        <v>1990</v>
      </c>
      <c r="B584" t="s">
        <v>33</v>
      </c>
      <c r="C584" t="s">
        <v>16</v>
      </c>
      <c r="D584" t="s">
        <v>11</v>
      </c>
      <c r="E584" s="1">
        <v>127606</v>
      </c>
      <c r="F584" s="1">
        <v>2853</v>
      </c>
    </row>
    <row r="585" spans="1:6" x14ac:dyDescent="0.25">
      <c r="A585">
        <v>1990</v>
      </c>
      <c r="B585" t="s">
        <v>33</v>
      </c>
      <c r="C585" t="s">
        <v>18</v>
      </c>
      <c r="D585" t="s">
        <v>9</v>
      </c>
      <c r="E585" s="1">
        <v>10104391</v>
      </c>
      <c r="F585" s="1">
        <v>76103</v>
      </c>
    </row>
    <row r="586" spans="1:6" x14ac:dyDescent="0.25">
      <c r="A586">
        <v>1990</v>
      </c>
      <c r="B586" t="s">
        <v>33</v>
      </c>
      <c r="C586" t="s">
        <v>18</v>
      </c>
      <c r="D586" t="s">
        <v>24</v>
      </c>
      <c r="E586" s="1">
        <v>292853</v>
      </c>
      <c r="F586" s="1">
        <v>4078</v>
      </c>
    </row>
    <row r="587" spans="1:6" x14ac:dyDescent="0.25">
      <c r="A587">
        <v>1990</v>
      </c>
      <c r="B587" t="s">
        <v>33</v>
      </c>
      <c r="C587" t="s">
        <v>18</v>
      </c>
      <c r="D587" t="s">
        <v>11</v>
      </c>
      <c r="E587" s="1">
        <v>30610</v>
      </c>
      <c r="F587">
        <v>684</v>
      </c>
    </row>
    <row r="588" spans="1:6" x14ac:dyDescent="0.25">
      <c r="A588">
        <v>1990</v>
      </c>
      <c r="B588" t="s">
        <v>33</v>
      </c>
      <c r="C588" t="s">
        <v>19</v>
      </c>
      <c r="D588" t="s">
        <v>40</v>
      </c>
      <c r="E588" s="1">
        <v>37552</v>
      </c>
      <c r="F588">
        <v>197</v>
      </c>
    </row>
    <row r="589" spans="1:6" x14ac:dyDescent="0.25">
      <c r="A589">
        <v>1990</v>
      </c>
      <c r="B589" t="s">
        <v>33</v>
      </c>
      <c r="C589" t="s">
        <v>19</v>
      </c>
      <c r="D589" t="s">
        <v>9</v>
      </c>
      <c r="E589" s="1">
        <v>331390</v>
      </c>
      <c r="F589" s="1">
        <v>1855</v>
      </c>
    </row>
    <row r="590" spans="1:6" x14ac:dyDescent="0.25">
      <c r="A590">
        <v>1990</v>
      </c>
      <c r="B590" t="s">
        <v>33</v>
      </c>
      <c r="C590" t="s">
        <v>19</v>
      </c>
      <c r="D590" t="s">
        <v>21</v>
      </c>
      <c r="E590" s="1">
        <v>6392</v>
      </c>
      <c r="F590">
        <v>50</v>
      </c>
    </row>
    <row r="591" spans="1:6" x14ac:dyDescent="0.25">
      <c r="A591">
        <v>1990</v>
      </c>
      <c r="B591" t="s">
        <v>33</v>
      </c>
      <c r="C591" t="s">
        <v>22</v>
      </c>
      <c r="D591" t="s">
        <v>55</v>
      </c>
      <c r="E591" s="1">
        <v>17668</v>
      </c>
      <c r="F591">
        <v>36</v>
      </c>
    </row>
    <row r="592" spans="1:6" x14ac:dyDescent="0.25">
      <c r="A592">
        <v>1990</v>
      </c>
      <c r="B592" t="s">
        <v>33</v>
      </c>
      <c r="C592" t="s">
        <v>30</v>
      </c>
      <c r="D592" t="s">
        <v>24</v>
      </c>
      <c r="E592" s="1">
        <v>21966</v>
      </c>
      <c r="F592">
        <v>150</v>
      </c>
    </row>
    <row r="593" spans="1:6" x14ac:dyDescent="0.25">
      <c r="A593">
        <v>1990</v>
      </c>
      <c r="B593" t="s">
        <v>33</v>
      </c>
      <c r="C593" t="s">
        <v>31</v>
      </c>
      <c r="D593" t="s">
        <v>24</v>
      </c>
      <c r="E593" s="1">
        <v>16808</v>
      </c>
      <c r="F593">
        <v>158</v>
      </c>
    </row>
    <row r="594" spans="1:6" x14ac:dyDescent="0.25">
      <c r="A594">
        <v>1990</v>
      </c>
      <c r="B594" t="s">
        <v>33</v>
      </c>
      <c r="C594" t="s">
        <v>25</v>
      </c>
      <c r="D594" t="s">
        <v>9</v>
      </c>
      <c r="E594" s="1">
        <v>56926</v>
      </c>
      <c r="F594">
        <v>854</v>
      </c>
    </row>
    <row r="595" spans="1:6" x14ac:dyDescent="0.25">
      <c r="A595">
        <v>1990</v>
      </c>
      <c r="B595" t="s">
        <v>33</v>
      </c>
      <c r="C595" t="s">
        <v>25</v>
      </c>
      <c r="D595" t="s">
        <v>58</v>
      </c>
      <c r="E595" s="1">
        <v>633754</v>
      </c>
      <c r="F595" s="1">
        <v>15361</v>
      </c>
    </row>
    <row r="596" spans="1:6" x14ac:dyDescent="0.25">
      <c r="A596">
        <v>1990</v>
      </c>
      <c r="B596" t="s">
        <v>33</v>
      </c>
      <c r="C596" t="s">
        <v>25</v>
      </c>
      <c r="D596" t="s">
        <v>24</v>
      </c>
      <c r="E596" s="1">
        <v>103181</v>
      </c>
      <c r="F596" s="1">
        <v>1930</v>
      </c>
    </row>
    <row r="597" spans="1:6" x14ac:dyDescent="0.25">
      <c r="A597">
        <v>1990</v>
      </c>
      <c r="B597" t="s">
        <v>37</v>
      </c>
      <c r="C597" t="s">
        <v>13</v>
      </c>
      <c r="D597" t="s">
        <v>9</v>
      </c>
      <c r="E597" s="1">
        <v>2410753</v>
      </c>
      <c r="F597" s="1">
        <v>19282</v>
      </c>
    </row>
    <row r="598" spans="1:6" x14ac:dyDescent="0.25">
      <c r="A598">
        <v>1990</v>
      </c>
      <c r="B598" t="s">
        <v>37</v>
      </c>
      <c r="C598" t="s">
        <v>13</v>
      </c>
      <c r="D598" t="s">
        <v>11</v>
      </c>
      <c r="E598" s="1">
        <v>202865</v>
      </c>
      <c r="F598" s="1">
        <v>1963</v>
      </c>
    </row>
    <row r="599" spans="1:6" x14ac:dyDescent="0.25">
      <c r="A599">
        <v>1990</v>
      </c>
      <c r="B599" t="s">
        <v>37</v>
      </c>
      <c r="C599" t="s">
        <v>14</v>
      </c>
      <c r="D599" t="s">
        <v>11</v>
      </c>
      <c r="E599" s="1">
        <v>186485</v>
      </c>
      <c r="F599" s="1">
        <v>1371</v>
      </c>
    </row>
    <row r="600" spans="1:6" x14ac:dyDescent="0.25">
      <c r="A600">
        <v>1990</v>
      </c>
      <c r="B600" t="s">
        <v>37</v>
      </c>
      <c r="C600" t="s">
        <v>16</v>
      </c>
      <c r="D600" t="s">
        <v>9</v>
      </c>
      <c r="E600" s="1">
        <v>330078</v>
      </c>
      <c r="F600" s="1">
        <v>2944</v>
      </c>
    </row>
    <row r="601" spans="1:6" x14ac:dyDescent="0.25">
      <c r="A601">
        <v>1990</v>
      </c>
      <c r="B601" t="s">
        <v>37</v>
      </c>
      <c r="C601" t="s">
        <v>16</v>
      </c>
      <c r="D601" t="s">
        <v>11</v>
      </c>
      <c r="E601" s="1">
        <v>183160</v>
      </c>
      <c r="F601" s="1">
        <v>1879</v>
      </c>
    </row>
    <row r="602" spans="1:6" x14ac:dyDescent="0.25">
      <c r="A602">
        <v>1990</v>
      </c>
      <c r="B602" t="s">
        <v>37</v>
      </c>
      <c r="C602" t="s">
        <v>18</v>
      </c>
      <c r="D602" t="s">
        <v>9</v>
      </c>
      <c r="E602" s="1">
        <v>3861375</v>
      </c>
      <c r="F602" s="1">
        <v>23814</v>
      </c>
    </row>
    <row r="603" spans="1:6" x14ac:dyDescent="0.25">
      <c r="A603">
        <v>1990</v>
      </c>
      <c r="B603" t="s">
        <v>37</v>
      </c>
      <c r="C603" t="s">
        <v>18</v>
      </c>
      <c r="D603" t="s">
        <v>21</v>
      </c>
      <c r="E603" s="1">
        <v>18943</v>
      </c>
      <c r="F603">
        <v>38</v>
      </c>
    </row>
    <row r="604" spans="1:6" x14ac:dyDescent="0.25">
      <c r="A604">
        <v>1990</v>
      </c>
      <c r="B604" t="s">
        <v>37</v>
      </c>
      <c r="C604" t="s">
        <v>18</v>
      </c>
      <c r="D604" t="s">
        <v>11</v>
      </c>
      <c r="E604" s="1">
        <v>3424</v>
      </c>
      <c r="F604">
        <v>53</v>
      </c>
    </row>
    <row r="605" spans="1:6" x14ac:dyDescent="0.25">
      <c r="A605">
        <v>1990</v>
      </c>
      <c r="B605" t="s">
        <v>37</v>
      </c>
      <c r="C605" t="s">
        <v>22</v>
      </c>
      <c r="D605" t="s">
        <v>9</v>
      </c>
      <c r="E605" s="1">
        <v>162971</v>
      </c>
      <c r="F605">
        <v>816</v>
      </c>
    </row>
    <row r="606" spans="1:6" x14ac:dyDescent="0.25">
      <c r="A606">
        <v>1990</v>
      </c>
      <c r="B606" t="s">
        <v>37</v>
      </c>
      <c r="C606" t="s">
        <v>22</v>
      </c>
      <c r="D606" t="s">
        <v>11</v>
      </c>
      <c r="E606" s="1">
        <v>9977</v>
      </c>
      <c r="F606">
        <v>196</v>
      </c>
    </row>
    <row r="607" spans="1:6" x14ac:dyDescent="0.25">
      <c r="A607">
        <v>1990</v>
      </c>
      <c r="B607" t="s">
        <v>37</v>
      </c>
      <c r="C607" t="s">
        <v>23</v>
      </c>
      <c r="D607" t="s">
        <v>11</v>
      </c>
      <c r="E607" s="1">
        <v>59480</v>
      </c>
      <c r="F607">
        <v>537</v>
      </c>
    </row>
    <row r="608" spans="1:6" x14ac:dyDescent="0.25">
      <c r="A608">
        <v>1990</v>
      </c>
      <c r="B608" t="s">
        <v>37</v>
      </c>
      <c r="C608" t="s">
        <v>31</v>
      </c>
      <c r="D608" t="s">
        <v>24</v>
      </c>
      <c r="E608" s="1">
        <v>5192</v>
      </c>
      <c r="F608">
        <v>23</v>
      </c>
    </row>
    <row r="609" spans="1:6" x14ac:dyDescent="0.25">
      <c r="A609">
        <v>1990</v>
      </c>
      <c r="B609" t="s">
        <v>37</v>
      </c>
      <c r="C609" t="s">
        <v>36</v>
      </c>
      <c r="D609" t="s">
        <v>21</v>
      </c>
      <c r="E609" s="1">
        <v>11628</v>
      </c>
      <c r="F609">
        <v>171</v>
      </c>
    </row>
    <row r="610" spans="1:6" x14ac:dyDescent="0.25">
      <c r="A610">
        <v>1990</v>
      </c>
      <c r="B610" t="s">
        <v>37</v>
      </c>
      <c r="C610" t="s">
        <v>25</v>
      </c>
      <c r="D610" t="s">
        <v>9</v>
      </c>
      <c r="E610" s="1">
        <v>121252</v>
      </c>
      <c r="F610" s="1">
        <v>1660</v>
      </c>
    </row>
    <row r="611" spans="1:6" x14ac:dyDescent="0.25">
      <c r="A611">
        <v>1990</v>
      </c>
      <c r="B611" t="s">
        <v>37</v>
      </c>
      <c r="C611" t="s">
        <v>25</v>
      </c>
      <c r="D611" t="s">
        <v>58</v>
      </c>
      <c r="E611" s="1">
        <v>98731</v>
      </c>
      <c r="F611" s="1">
        <v>2298</v>
      </c>
    </row>
    <row r="612" spans="1:6" x14ac:dyDescent="0.25">
      <c r="A612">
        <v>1990</v>
      </c>
      <c r="B612" t="s">
        <v>37</v>
      </c>
      <c r="C612" t="s">
        <v>25</v>
      </c>
      <c r="D612" t="s">
        <v>24</v>
      </c>
      <c r="E612" s="1">
        <v>118753</v>
      </c>
      <c r="F612">
        <v>919</v>
      </c>
    </row>
    <row r="613" spans="1:6" x14ac:dyDescent="0.25">
      <c r="A613">
        <v>1990</v>
      </c>
      <c r="B613" t="s">
        <v>42</v>
      </c>
      <c r="C613" t="s">
        <v>12</v>
      </c>
      <c r="D613" t="s">
        <v>24</v>
      </c>
      <c r="E613" s="1">
        <v>71335</v>
      </c>
      <c r="F613">
        <v>939</v>
      </c>
    </row>
    <row r="614" spans="1:6" x14ac:dyDescent="0.25">
      <c r="A614">
        <v>1990</v>
      </c>
      <c r="B614" t="s">
        <v>42</v>
      </c>
      <c r="C614" t="s">
        <v>13</v>
      </c>
      <c r="D614" t="s">
        <v>9</v>
      </c>
      <c r="E614" s="1">
        <v>2314412</v>
      </c>
      <c r="F614" s="1">
        <v>15641</v>
      </c>
    </row>
    <row r="615" spans="1:6" x14ac:dyDescent="0.25">
      <c r="A615">
        <v>1990</v>
      </c>
      <c r="B615" t="s">
        <v>42</v>
      </c>
      <c r="C615" t="s">
        <v>13</v>
      </c>
      <c r="D615" t="s">
        <v>24</v>
      </c>
      <c r="E615">
        <v>430</v>
      </c>
      <c r="F615">
        <v>1</v>
      </c>
    </row>
    <row r="616" spans="1:6" x14ac:dyDescent="0.25">
      <c r="A616">
        <v>1990</v>
      </c>
      <c r="B616" t="s">
        <v>42</v>
      </c>
      <c r="C616" t="s">
        <v>13</v>
      </c>
      <c r="D616" t="s">
        <v>15</v>
      </c>
      <c r="E616" s="1">
        <v>16849</v>
      </c>
      <c r="F616">
        <v>113</v>
      </c>
    </row>
    <row r="617" spans="1:6" x14ac:dyDescent="0.25">
      <c r="A617">
        <v>1990</v>
      </c>
      <c r="B617" t="s">
        <v>42</v>
      </c>
      <c r="C617" t="s">
        <v>14</v>
      </c>
      <c r="D617" t="s">
        <v>9</v>
      </c>
      <c r="E617" s="1">
        <v>499824</v>
      </c>
      <c r="F617" s="1">
        <v>6993</v>
      </c>
    </row>
    <row r="618" spans="1:6" x14ac:dyDescent="0.25">
      <c r="A618">
        <v>1990</v>
      </c>
      <c r="B618" t="s">
        <v>42</v>
      </c>
      <c r="C618" t="s">
        <v>14</v>
      </c>
      <c r="D618" t="s">
        <v>11</v>
      </c>
      <c r="E618" s="1">
        <v>77077</v>
      </c>
      <c r="F618">
        <v>549</v>
      </c>
    </row>
    <row r="619" spans="1:6" x14ac:dyDescent="0.25">
      <c r="A619">
        <v>1990</v>
      </c>
      <c r="B619" t="s">
        <v>42</v>
      </c>
      <c r="C619" t="s">
        <v>16</v>
      </c>
      <c r="D619" t="s">
        <v>9</v>
      </c>
      <c r="E619" s="1">
        <v>1760375</v>
      </c>
      <c r="F619" s="1">
        <v>12745</v>
      </c>
    </row>
    <row r="620" spans="1:6" x14ac:dyDescent="0.25">
      <c r="A620">
        <v>1990</v>
      </c>
      <c r="B620" t="s">
        <v>42</v>
      </c>
      <c r="C620" t="s">
        <v>16</v>
      </c>
      <c r="D620" t="s">
        <v>24</v>
      </c>
      <c r="E620" s="1">
        <v>333239</v>
      </c>
      <c r="F620" s="1">
        <v>3294</v>
      </c>
    </row>
    <row r="621" spans="1:6" x14ac:dyDescent="0.25">
      <c r="A621">
        <v>1990</v>
      </c>
      <c r="B621" t="s">
        <v>42</v>
      </c>
      <c r="C621" t="s">
        <v>16</v>
      </c>
      <c r="D621" t="s">
        <v>11</v>
      </c>
      <c r="E621" s="1">
        <v>19544</v>
      </c>
      <c r="F621">
        <v>62</v>
      </c>
    </row>
    <row r="622" spans="1:6" x14ac:dyDescent="0.25">
      <c r="A622">
        <v>1990</v>
      </c>
      <c r="B622" t="s">
        <v>42</v>
      </c>
      <c r="C622" t="s">
        <v>18</v>
      </c>
      <c r="D622" t="s">
        <v>9</v>
      </c>
      <c r="E622" s="1">
        <v>3611275</v>
      </c>
      <c r="F622" s="1">
        <v>28211</v>
      </c>
    </row>
    <row r="623" spans="1:6" x14ac:dyDescent="0.25">
      <c r="A623">
        <v>1990</v>
      </c>
      <c r="B623" t="s">
        <v>42</v>
      </c>
      <c r="C623" t="s">
        <v>18</v>
      </c>
      <c r="D623" t="s">
        <v>24</v>
      </c>
      <c r="E623" s="1">
        <v>701409</v>
      </c>
      <c r="F623" s="1">
        <v>7674</v>
      </c>
    </row>
    <row r="624" spans="1:6" x14ac:dyDescent="0.25">
      <c r="A624">
        <v>1990</v>
      </c>
      <c r="B624" t="s">
        <v>42</v>
      </c>
      <c r="C624" t="s">
        <v>19</v>
      </c>
      <c r="D624" t="s">
        <v>21</v>
      </c>
      <c r="E624" s="1">
        <v>45013</v>
      </c>
      <c r="F624">
        <v>149</v>
      </c>
    </row>
    <row r="625" spans="1:6" x14ac:dyDescent="0.25">
      <c r="A625">
        <v>1990</v>
      </c>
      <c r="B625" t="s">
        <v>42</v>
      </c>
      <c r="C625" t="s">
        <v>19</v>
      </c>
      <c r="D625" t="s">
        <v>11</v>
      </c>
      <c r="E625" s="1">
        <v>70193</v>
      </c>
      <c r="F625">
        <v>294</v>
      </c>
    </row>
    <row r="626" spans="1:6" x14ac:dyDescent="0.25">
      <c r="A626">
        <v>1990</v>
      </c>
      <c r="B626" t="s">
        <v>42</v>
      </c>
      <c r="C626" t="s">
        <v>22</v>
      </c>
      <c r="D626" t="s">
        <v>11</v>
      </c>
      <c r="E626" s="1">
        <v>31375</v>
      </c>
      <c r="F626">
        <v>207</v>
      </c>
    </row>
    <row r="627" spans="1:6" x14ac:dyDescent="0.25">
      <c r="A627">
        <v>1990</v>
      </c>
      <c r="B627" t="s">
        <v>42</v>
      </c>
      <c r="C627" t="s">
        <v>23</v>
      </c>
      <c r="D627" t="s">
        <v>24</v>
      </c>
      <c r="E627" s="1">
        <v>121773</v>
      </c>
      <c r="F627" s="1">
        <v>1642</v>
      </c>
    </row>
    <row r="628" spans="1:6" x14ac:dyDescent="0.25">
      <c r="A628">
        <v>1990</v>
      </c>
      <c r="B628" t="s">
        <v>42</v>
      </c>
      <c r="C628" t="s">
        <v>31</v>
      </c>
      <c r="D628" t="s">
        <v>24</v>
      </c>
      <c r="E628" s="1">
        <v>35811</v>
      </c>
      <c r="F628">
        <v>538</v>
      </c>
    </row>
    <row r="629" spans="1:6" x14ac:dyDescent="0.25">
      <c r="A629">
        <v>1990</v>
      </c>
      <c r="B629" t="s">
        <v>42</v>
      </c>
      <c r="C629" t="s">
        <v>36</v>
      </c>
      <c r="D629" t="s">
        <v>24</v>
      </c>
      <c r="E629" s="1">
        <v>35628</v>
      </c>
      <c r="F629">
        <v>560</v>
      </c>
    </row>
    <row r="630" spans="1:6" x14ac:dyDescent="0.25">
      <c r="A630">
        <v>1990</v>
      </c>
      <c r="B630" t="s">
        <v>42</v>
      </c>
      <c r="C630" t="s">
        <v>25</v>
      </c>
      <c r="D630" t="s">
        <v>9</v>
      </c>
      <c r="E630" s="1">
        <v>2624</v>
      </c>
      <c r="F630">
        <v>38</v>
      </c>
    </row>
    <row r="631" spans="1:6" x14ac:dyDescent="0.25">
      <c r="A631">
        <v>1990</v>
      </c>
      <c r="B631" t="s">
        <v>42</v>
      </c>
      <c r="C631" t="s">
        <v>25</v>
      </c>
      <c r="D631" t="s">
        <v>24</v>
      </c>
      <c r="E631" s="1">
        <v>209146</v>
      </c>
      <c r="F631" s="1">
        <v>2671</v>
      </c>
    </row>
    <row r="632" spans="1:6" x14ac:dyDescent="0.25">
      <c r="A632">
        <v>1990</v>
      </c>
      <c r="B632" t="s">
        <v>42</v>
      </c>
      <c r="C632" t="s">
        <v>26</v>
      </c>
      <c r="D632" t="s">
        <v>9</v>
      </c>
      <c r="E632" s="1">
        <v>23638</v>
      </c>
      <c r="F632">
        <v>347</v>
      </c>
    </row>
    <row r="633" spans="1:6" x14ac:dyDescent="0.25">
      <c r="A633">
        <v>1990</v>
      </c>
      <c r="B633" t="s">
        <v>42</v>
      </c>
      <c r="C633" t="s">
        <v>26</v>
      </c>
      <c r="D633" t="s">
        <v>24</v>
      </c>
      <c r="E633" s="1">
        <v>46100</v>
      </c>
      <c r="F633" s="1">
        <v>1007</v>
      </c>
    </row>
    <row r="634" spans="1:6" x14ac:dyDescent="0.25">
      <c r="A634">
        <v>1990</v>
      </c>
      <c r="B634" t="s">
        <v>43</v>
      </c>
      <c r="C634" t="s">
        <v>13</v>
      </c>
      <c r="D634" t="s">
        <v>9</v>
      </c>
      <c r="E634" s="1">
        <v>966550</v>
      </c>
      <c r="F634" s="1">
        <v>8083</v>
      </c>
    </row>
    <row r="635" spans="1:6" x14ac:dyDescent="0.25">
      <c r="A635">
        <v>1990</v>
      </c>
      <c r="B635" t="s">
        <v>43</v>
      </c>
      <c r="C635" t="s">
        <v>14</v>
      </c>
      <c r="D635" t="s">
        <v>9</v>
      </c>
      <c r="E635" s="1">
        <v>309096</v>
      </c>
      <c r="F635" s="1">
        <v>3045</v>
      </c>
    </row>
    <row r="636" spans="1:6" x14ac:dyDescent="0.25">
      <c r="A636">
        <v>1990</v>
      </c>
      <c r="B636" t="s">
        <v>43</v>
      </c>
      <c r="C636" t="s">
        <v>14</v>
      </c>
      <c r="D636" t="s">
        <v>11</v>
      </c>
      <c r="E636" s="1">
        <v>133133</v>
      </c>
      <c r="F636">
        <v>874</v>
      </c>
    </row>
    <row r="637" spans="1:6" x14ac:dyDescent="0.25">
      <c r="A637">
        <v>1990</v>
      </c>
      <c r="B637" t="s">
        <v>43</v>
      </c>
      <c r="C637" t="s">
        <v>16</v>
      </c>
      <c r="D637" t="s">
        <v>9</v>
      </c>
      <c r="E637" s="1">
        <v>2120</v>
      </c>
      <c r="F637">
        <v>28</v>
      </c>
    </row>
    <row r="638" spans="1:6" x14ac:dyDescent="0.25">
      <c r="A638">
        <v>1990</v>
      </c>
      <c r="B638" t="s">
        <v>43</v>
      </c>
      <c r="C638" t="s">
        <v>18</v>
      </c>
      <c r="D638" t="s">
        <v>9</v>
      </c>
      <c r="E638" s="1">
        <v>2152897</v>
      </c>
      <c r="F638" s="1">
        <v>15144</v>
      </c>
    </row>
    <row r="639" spans="1:6" x14ac:dyDescent="0.25">
      <c r="A639">
        <v>1990</v>
      </c>
      <c r="B639" t="s">
        <v>43</v>
      </c>
      <c r="C639" t="s">
        <v>19</v>
      </c>
      <c r="D639" t="s">
        <v>9</v>
      </c>
      <c r="E639" s="1">
        <v>310085</v>
      </c>
      <c r="F639" s="1">
        <v>1588</v>
      </c>
    </row>
    <row r="640" spans="1:6" x14ac:dyDescent="0.25">
      <c r="A640">
        <v>1990</v>
      </c>
      <c r="B640" t="s">
        <v>43</v>
      </c>
      <c r="C640" t="s">
        <v>19</v>
      </c>
      <c r="D640" t="s">
        <v>11</v>
      </c>
      <c r="E640" s="1">
        <v>59461</v>
      </c>
      <c r="F640">
        <v>204</v>
      </c>
    </row>
    <row r="641" spans="1:6" x14ac:dyDescent="0.25">
      <c r="A641">
        <v>1990</v>
      </c>
      <c r="B641" t="s">
        <v>43</v>
      </c>
      <c r="C641" t="s">
        <v>23</v>
      </c>
      <c r="D641" t="s">
        <v>11</v>
      </c>
      <c r="E641" s="1">
        <v>1831</v>
      </c>
      <c r="F641">
        <v>26</v>
      </c>
    </row>
    <row r="642" spans="1:6" x14ac:dyDescent="0.25">
      <c r="A642">
        <v>1990</v>
      </c>
      <c r="B642" t="s">
        <v>46</v>
      </c>
      <c r="C642" t="s">
        <v>13</v>
      </c>
      <c r="D642" t="s">
        <v>9</v>
      </c>
      <c r="E642" s="1">
        <v>1763826</v>
      </c>
      <c r="F642" s="1">
        <v>10759</v>
      </c>
    </row>
    <row r="643" spans="1:6" x14ac:dyDescent="0.25">
      <c r="A643">
        <v>1990</v>
      </c>
      <c r="B643" t="s">
        <v>46</v>
      </c>
      <c r="C643" t="s">
        <v>14</v>
      </c>
      <c r="D643" t="s">
        <v>9</v>
      </c>
      <c r="E643" s="1">
        <v>12320</v>
      </c>
      <c r="F643">
        <v>357</v>
      </c>
    </row>
    <row r="644" spans="1:6" x14ac:dyDescent="0.25">
      <c r="A644">
        <v>1990</v>
      </c>
      <c r="B644" t="s">
        <v>46</v>
      </c>
      <c r="C644" t="s">
        <v>14</v>
      </c>
      <c r="D644" t="s">
        <v>11</v>
      </c>
      <c r="E644" s="1">
        <v>165564</v>
      </c>
      <c r="F644" s="1">
        <v>1088</v>
      </c>
    </row>
    <row r="645" spans="1:6" x14ac:dyDescent="0.25">
      <c r="A645">
        <v>1990</v>
      </c>
      <c r="B645" t="s">
        <v>46</v>
      </c>
      <c r="C645" t="s">
        <v>16</v>
      </c>
      <c r="D645" t="s">
        <v>9</v>
      </c>
      <c r="E645" s="1">
        <v>2745696</v>
      </c>
      <c r="F645" s="1">
        <v>20166</v>
      </c>
    </row>
    <row r="646" spans="1:6" x14ac:dyDescent="0.25">
      <c r="A646">
        <v>1990</v>
      </c>
      <c r="B646" t="s">
        <v>46</v>
      </c>
      <c r="C646" t="s">
        <v>18</v>
      </c>
      <c r="D646" t="s">
        <v>9</v>
      </c>
      <c r="E646" s="1">
        <v>1074269</v>
      </c>
      <c r="F646" s="1">
        <v>11708</v>
      </c>
    </row>
    <row r="647" spans="1:6" x14ac:dyDescent="0.25">
      <c r="A647">
        <v>1990</v>
      </c>
      <c r="B647" t="s">
        <v>46</v>
      </c>
      <c r="C647" t="s">
        <v>19</v>
      </c>
      <c r="D647" t="s">
        <v>9</v>
      </c>
      <c r="E647" s="1">
        <v>17866</v>
      </c>
      <c r="F647">
        <v>213</v>
      </c>
    </row>
    <row r="648" spans="1:6" x14ac:dyDescent="0.25">
      <c r="A648">
        <v>1990</v>
      </c>
      <c r="B648" t="s">
        <v>46</v>
      </c>
      <c r="C648" t="s">
        <v>19</v>
      </c>
      <c r="D648" t="s">
        <v>21</v>
      </c>
      <c r="E648" s="1">
        <v>122280</v>
      </c>
      <c r="F648">
        <v>384</v>
      </c>
    </row>
    <row r="649" spans="1:6" x14ac:dyDescent="0.25">
      <c r="A649">
        <v>1990</v>
      </c>
      <c r="B649" t="s">
        <v>46</v>
      </c>
      <c r="C649" t="s">
        <v>19</v>
      </c>
      <c r="D649" t="s">
        <v>11</v>
      </c>
      <c r="E649" s="1">
        <v>12514</v>
      </c>
      <c r="F649">
        <v>62</v>
      </c>
    </row>
    <row r="650" spans="1:6" x14ac:dyDescent="0.25">
      <c r="A650">
        <v>1990</v>
      </c>
      <c r="B650" t="s">
        <v>46</v>
      </c>
      <c r="C650" t="s">
        <v>22</v>
      </c>
      <c r="D650" t="s">
        <v>55</v>
      </c>
      <c r="E650" s="1">
        <v>17656</v>
      </c>
      <c r="F650">
        <v>59</v>
      </c>
    </row>
    <row r="651" spans="1:6" x14ac:dyDescent="0.25">
      <c r="A651">
        <v>1990</v>
      </c>
      <c r="B651" t="s">
        <v>46</v>
      </c>
      <c r="C651" t="s">
        <v>22</v>
      </c>
      <c r="D651" t="s">
        <v>9</v>
      </c>
      <c r="E651" s="1">
        <v>829423</v>
      </c>
      <c r="F651" s="1">
        <v>5161</v>
      </c>
    </row>
    <row r="652" spans="1:6" x14ac:dyDescent="0.25">
      <c r="A652">
        <v>1990</v>
      </c>
      <c r="B652" t="s">
        <v>46</v>
      </c>
      <c r="C652" t="s">
        <v>23</v>
      </c>
      <c r="D652" t="s">
        <v>9</v>
      </c>
      <c r="E652" s="1">
        <v>14578</v>
      </c>
      <c r="F652">
        <v>388</v>
      </c>
    </row>
    <row r="653" spans="1:6" x14ac:dyDescent="0.25">
      <c r="A653">
        <v>1990</v>
      </c>
      <c r="B653" t="s">
        <v>48</v>
      </c>
      <c r="C653" t="s">
        <v>13</v>
      </c>
      <c r="D653" t="s">
        <v>40</v>
      </c>
      <c r="E653" s="1">
        <v>46144</v>
      </c>
      <c r="F653">
        <v>232</v>
      </c>
    </row>
    <row r="654" spans="1:6" x14ac:dyDescent="0.25">
      <c r="A654">
        <v>1990</v>
      </c>
      <c r="B654" t="s">
        <v>48</v>
      </c>
      <c r="C654" t="s">
        <v>13</v>
      </c>
      <c r="D654" t="s">
        <v>11</v>
      </c>
      <c r="E654" s="1">
        <v>30227</v>
      </c>
      <c r="F654">
        <v>168</v>
      </c>
    </row>
    <row r="655" spans="1:6" x14ac:dyDescent="0.25">
      <c r="A655">
        <v>1990</v>
      </c>
      <c r="B655" t="s">
        <v>48</v>
      </c>
      <c r="C655" t="s">
        <v>14</v>
      </c>
      <c r="D655" t="s">
        <v>11</v>
      </c>
      <c r="E655" s="1">
        <v>72500</v>
      </c>
      <c r="F655">
        <v>394</v>
      </c>
    </row>
    <row r="656" spans="1:6" x14ac:dyDescent="0.25">
      <c r="A656">
        <v>1990</v>
      </c>
      <c r="B656" t="s">
        <v>48</v>
      </c>
      <c r="C656" t="s">
        <v>18</v>
      </c>
      <c r="D656" t="s">
        <v>9</v>
      </c>
      <c r="E656" s="1">
        <v>624799</v>
      </c>
      <c r="F656" s="1">
        <v>6108</v>
      </c>
    </row>
    <row r="657" spans="1:6" x14ac:dyDescent="0.25">
      <c r="A657">
        <v>1990</v>
      </c>
      <c r="B657" t="s">
        <v>48</v>
      </c>
      <c r="C657" t="s">
        <v>19</v>
      </c>
      <c r="D657" t="s">
        <v>21</v>
      </c>
      <c r="E657" s="1">
        <v>133848</v>
      </c>
      <c r="F657">
        <v>202</v>
      </c>
    </row>
    <row r="658" spans="1:6" x14ac:dyDescent="0.25">
      <c r="A658">
        <v>1990</v>
      </c>
      <c r="B658" t="s">
        <v>48</v>
      </c>
      <c r="C658" t="s">
        <v>19</v>
      </c>
      <c r="D658" t="s">
        <v>11</v>
      </c>
      <c r="E658" s="1">
        <v>3235</v>
      </c>
      <c r="F658">
        <v>23</v>
      </c>
    </row>
    <row r="659" spans="1:6" x14ac:dyDescent="0.25">
      <c r="A659">
        <v>1990</v>
      </c>
      <c r="B659" t="s">
        <v>48</v>
      </c>
      <c r="C659" t="s">
        <v>22</v>
      </c>
      <c r="D659" t="s">
        <v>11</v>
      </c>
      <c r="E659" s="1">
        <v>888743</v>
      </c>
      <c r="F659" s="1">
        <v>9561</v>
      </c>
    </row>
    <row r="660" spans="1:6" x14ac:dyDescent="0.25">
      <c r="A660">
        <v>1990</v>
      </c>
      <c r="B660" t="s">
        <v>49</v>
      </c>
      <c r="C660" t="s">
        <v>8</v>
      </c>
      <c r="D660" t="s">
        <v>9</v>
      </c>
      <c r="E660" s="1">
        <v>243732</v>
      </c>
      <c r="F660" s="1">
        <v>8144</v>
      </c>
    </row>
    <row r="661" spans="1:6" x14ac:dyDescent="0.25">
      <c r="A661">
        <v>1990</v>
      </c>
      <c r="B661" t="s">
        <v>49</v>
      </c>
      <c r="C661" t="s">
        <v>13</v>
      </c>
      <c r="D661" t="s">
        <v>9</v>
      </c>
      <c r="E661" s="1">
        <v>3107542</v>
      </c>
      <c r="F661" s="1">
        <v>26704</v>
      </c>
    </row>
    <row r="662" spans="1:6" x14ac:dyDescent="0.25">
      <c r="A662">
        <v>1990</v>
      </c>
      <c r="B662" t="s">
        <v>49</v>
      </c>
      <c r="C662" t="s">
        <v>13</v>
      </c>
      <c r="D662" t="s">
        <v>11</v>
      </c>
      <c r="E662" s="1">
        <v>56973</v>
      </c>
      <c r="F662">
        <v>303</v>
      </c>
    </row>
    <row r="663" spans="1:6" x14ac:dyDescent="0.25">
      <c r="A663">
        <v>1990</v>
      </c>
      <c r="B663" t="s">
        <v>49</v>
      </c>
      <c r="C663" t="s">
        <v>14</v>
      </c>
      <c r="D663" t="s">
        <v>9</v>
      </c>
      <c r="E663" s="1">
        <v>800873</v>
      </c>
      <c r="F663" s="1">
        <v>14923</v>
      </c>
    </row>
    <row r="664" spans="1:6" x14ac:dyDescent="0.25">
      <c r="A664">
        <v>1990</v>
      </c>
      <c r="B664" t="s">
        <v>49</v>
      </c>
      <c r="C664" t="s">
        <v>14</v>
      </c>
      <c r="D664" t="s">
        <v>11</v>
      </c>
      <c r="E664" s="1">
        <v>136443</v>
      </c>
      <c r="F664">
        <v>956</v>
      </c>
    </row>
    <row r="665" spans="1:6" x14ac:dyDescent="0.25">
      <c r="A665">
        <v>1990</v>
      </c>
      <c r="B665" t="s">
        <v>49</v>
      </c>
      <c r="C665" t="s">
        <v>16</v>
      </c>
      <c r="D665" t="s">
        <v>9</v>
      </c>
      <c r="E665" s="1">
        <v>1896515</v>
      </c>
      <c r="F665" s="1">
        <v>20243</v>
      </c>
    </row>
    <row r="666" spans="1:6" x14ac:dyDescent="0.25">
      <c r="A666">
        <v>1990</v>
      </c>
      <c r="B666" t="s">
        <v>49</v>
      </c>
      <c r="C666" t="s">
        <v>18</v>
      </c>
      <c r="D666" t="s">
        <v>9</v>
      </c>
      <c r="E666" s="1">
        <v>5261969</v>
      </c>
      <c r="F666" s="1">
        <v>50114</v>
      </c>
    </row>
    <row r="667" spans="1:6" x14ac:dyDescent="0.25">
      <c r="A667">
        <v>1990</v>
      </c>
      <c r="B667" t="s">
        <v>49</v>
      </c>
      <c r="C667" t="s">
        <v>18</v>
      </c>
      <c r="D667" t="s">
        <v>11</v>
      </c>
      <c r="E667" s="1">
        <v>1598</v>
      </c>
      <c r="F667">
        <v>23</v>
      </c>
    </row>
    <row r="668" spans="1:6" x14ac:dyDescent="0.25">
      <c r="A668">
        <v>1990</v>
      </c>
      <c r="B668" t="s">
        <v>49</v>
      </c>
      <c r="C668" t="s">
        <v>19</v>
      </c>
      <c r="D668" t="s">
        <v>9</v>
      </c>
      <c r="E668" s="1">
        <v>331473</v>
      </c>
      <c r="F668" s="1">
        <v>1968</v>
      </c>
    </row>
    <row r="669" spans="1:6" x14ac:dyDescent="0.25">
      <c r="A669">
        <v>1990</v>
      </c>
      <c r="B669" t="s">
        <v>49</v>
      </c>
      <c r="C669" t="s">
        <v>19</v>
      </c>
      <c r="D669" t="s">
        <v>11</v>
      </c>
      <c r="E669" s="1">
        <v>24951</v>
      </c>
      <c r="F669">
        <v>67</v>
      </c>
    </row>
    <row r="670" spans="1:6" x14ac:dyDescent="0.25">
      <c r="A670">
        <v>1990</v>
      </c>
      <c r="B670" t="s">
        <v>49</v>
      </c>
      <c r="C670" t="s">
        <v>23</v>
      </c>
      <c r="D670" t="s">
        <v>9</v>
      </c>
      <c r="E670" s="1">
        <v>14525</v>
      </c>
      <c r="F670">
        <v>173</v>
      </c>
    </row>
    <row r="671" spans="1:6" x14ac:dyDescent="0.25">
      <c r="A671">
        <v>1990</v>
      </c>
      <c r="B671" t="s">
        <v>49</v>
      </c>
      <c r="C671" t="s">
        <v>23</v>
      </c>
      <c r="D671" t="s">
        <v>11</v>
      </c>
      <c r="E671" s="1">
        <v>9553</v>
      </c>
      <c r="F671">
        <v>40</v>
      </c>
    </row>
    <row r="672" spans="1:6" x14ac:dyDescent="0.25">
      <c r="A672">
        <v>1990</v>
      </c>
      <c r="B672" t="s">
        <v>50</v>
      </c>
      <c r="C672" t="s">
        <v>13</v>
      </c>
      <c r="D672" t="s">
        <v>9</v>
      </c>
      <c r="E672" s="1">
        <v>1045969</v>
      </c>
      <c r="F672" s="1">
        <v>7298</v>
      </c>
    </row>
    <row r="673" spans="1:6" x14ac:dyDescent="0.25">
      <c r="A673">
        <v>1990</v>
      </c>
      <c r="B673" t="s">
        <v>50</v>
      </c>
      <c r="C673" t="s">
        <v>13</v>
      </c>
      <c r="D673" t="s">
        <v>11</v>
      </c>
      <c r="E673" s="1">
        <v>32319</v>
      </c>
      <c r="F673">
        <v>194</v>
      </c>
    </row>
    <row r="674" spans="1:6" x14ac:dyDescent="0.25">
      <c r="A674">
        <v>1990</v>
      </c>
      <c r="B674" t="s">
        <v>50</v>
      </c>
      <c r="C674" t="s">
        <v>14</v>
      </c>
      <c r="D674" t="s">
        <v>11</v>
      </c>
      <c r="E674" s="1">
        <v>148063</v>
      </c>
      <c r="F674" s="1">
        <v>1164</v>
      </c>
    </row>
    <row r="675" spans="1:6" x14ac:dyDescent="0.25">
      <c r="A675">
        <v>1990</v>
      </c>
      <c r="B675" t="s">
        <v>50</v>
      </c>
      <c r="C675" t="s">
        <v>16</v>
      </c>
      <c r="D675" t="s">
        <v>9</v>
      </c>
      <c r="E675" s="1">
        <v>1199349</v>
      </c>
      <c r="F675" s="1">
        <v>11423</v>
      </c>
    </row>
    <row r="676" spans="1:6" x14ac:dyDescent="0.25">
      <c r="A676">
        <v>1990</v>
      </c>
      <c r="B676" t="s">
        <v>50</v>
      </c>
      <c r="C676" t="s">
        <v>16</v>
      </c>
      <c r="D676" t="s">
        <v>11</v>
      </c>
      <c r="E676" s="1">
        <v>5357</v>
      </c>
      <c r="F676">
        <v>39</v>
      </c>
    </row>
    <row r="677" spans="1:6" x14ac:dyDescent="0.25">
      <c r="A677">
        <v>1990</v>
      </c>
      <c r="B677" t="s">
        <v>50</v>
      </c>
      <c r="C677" t="s">
        <v>18</v>
      </c>
      <c r="D677" t="s">
        <v>9</v>
      </c>
      <c r="E677" s="1">
        <v>3736956</v>
      </c>
      <c r="F677" s="1">
        <v>27709</v>
      </c>
    </row>
    <row r="678" spans="1:6" x14ac:dyDescent="0.25">
      <c r="A678">
        <v>1990</v>
      </c>
      <c r="B678" t="s">
        <v>50</v>
      </c>
      <c r="C678" t="s">
        <v>19</v>
      </c>
      <c r="D678" t="s">
        <v>9</v>
      </c>
      <c r="E678" s="1">
        <v>669054</v>
      </c>
      <c r="F678" s="1">
        <v>3467</v>
      </c>
    </row>
    <row r="679" spans="1:6" x14ac:dyDescent="0.25">
      <c r="A679">
        <v>1990</v>
      </c>
      <c r="B679" t="s">
        <v>50</v>
      </c>
      <c r="C679" t="s">
        <v>19</v>
      </c>
      <c r="D679" t="s">
        <v>11</v>
      </c>
      <c r="E679" s="1">
        <v>25333</v>
      </c>
      <c r="F679">
        <v>174</v>
      </c>
    </row>
    <row r="680" spans="1:6" x14ac:dyDescent="0.25">
      <c r="A680">
        <v>1990</v>
      </c>
      <c r="B680" t="s">
        <v>50</v>
      </c>
      <c r="C680" t="s">
        <v>22</v>
      </c>
      <c r="D680" t="s">
        <v>9</v>
      </c>
      <c r="E680" s="1">
        <v>39700</v>
      </c>
      <c r="F680">
        <v>630</v>
      </c>
    </row>
    <row r="681" spans="1:6" x14ac:dyDescent="0.25">
      <c r="A681">
        <v>1990</v>
      </c>
      <c r="B681" t="s">
        <v>50</v>
      </c>
      <c r="C681" t="s">
        <v>23</v>
      </c>
      <c r="D681" t="s">
        <v>11</v>
      </c>
      <c r="E681" s="1">
        <v>7099</v>
      </c>
      <c r="F681">
        <v>39</v>
      </c>
    </row>
    <row r="682" spans="1:6" x14ac:dyDescent="0.25">
      <c r="A682">
        <v>1990</v>
      </c>
      <c r="B682" t="s">
        <v>50</v>
      </c>
      <c r="C682" t="s">
        <v>31</v>
      </c>
      <c r="D682" t="s">
        <v>21</v>
      </c>
      <c r="E682" s="1">
        <v>6750</v>
      </c>
      <c r="F682">
        <v>135</v>
      </c>
    </row>
    <row r="683" spans="1:6" x14ac:dyDescent="0.25">
      <c r="A683">
        <v>1990</v>
      </c>
      <c r="B683" t="s">
        <v>50</v>
      </c>
      <c r="C683" t="s">
        <v>36</v>
      </c>
      <c r="D683" t="s">
        <v>21</v>
      </c>
      <c r="E683" s="1">
        <v>12650</v>
      </c>
      <c r="F683">
        <v>145</v>
      </c>
    </row>
    <row r="684" spans="1:6" x14ac:dyDescent="0.25">
      <c r="A684">
        <v>1990</v>
      </c>
      <c r="B684" t="s">
        <v>50</v>
      </c>
      <c r="C684" t="s">
        <v>26</v>
      </c>
      <c r="D684" t="s">
        <v>21</v>
      </c>
      <c r="E684" s="1">
        <v>4350</v>
      </c>
      <c r="F684">
        <v>87</v>
      </c>
    </row>
    <row r="685" spans="1:6" x14ac:dyDescent="0.25">
      <c r="A685">
        <v>1990</v>
      </c>
      <c r="B685" t="s">
        <v>51</v>
      </c>
      <c r="C685" t="s">
        <v>13</v>
      </c>
      <c r="D685" t="s">
        <v>40</v>
      </c>
      <c r="E685" s="1">
        <v>42123</v>
      </c>
      <c r="F685">
        <v>159</v>
      </c>
    </row>
    <row r="686" spans="1:6" x14ac:dyDescent="0.25">
      <c r="A686">
        <v>1990</v>
      </c>
      <c r="B686" t="s">
        <v>51</v>
      </c>
      <c r="C686" t="s">
        <v>13</v>
      </c>
      <c r="D686" t="s">
        <v>9</v>
      </c>
      <c r="E686" s="1">
        <v>410284</v>
      </c>
      <c r="F686" s="1">
        <v>3764</v>
      </c>
    </row>
    <row r="687" spans="1:6" x14ac:dyDescent="0.25">
      <c r="A687">
        <v>1990</v>
      </c>
      <c r="B687" t="s">
        <v>51</v>
      </c>
      <c r="C687" t="s">
        <v>13</v>
      </c>
      <c r="D687" t="s">
        <v>24</v>
      </c>
      <c r="E687" s="1">
        <v>223117</v>
      </c>
      <c r="F687">
        <v>963</v>
      </c>
    </row>
    <row r="688" spans="1:6" x14ac:dyDescent="0.25">
      <c r="A688">
        <v>1990</v>
      </c>
      <c r="B688" t="s">
        <v>51</v>
      </c>
      <c r="C688" t="s">
        <v>13</v>
      </c>
      <c r="D688" t="s">
        <v>11</v>
      </c>
      <c r="E688" s="1">
        <v>57534</v>
      </c>
      <c r="F688">
        <v>322</v>
      </c>
    </row>
    <row r="689" spans="1:6" x14ac:dyDescent="0.25">
      <c r="A689">
        <v>1990</v>
      </c>
      <c r="B689" t="s">
        <v>51</v>
      </c>
      <c r="C689" t="s">
        <v>14</v>
      </c>
      <c r="D689" t="s">
        <v>11</v>
      </c>
      <c r="E689" s="1">
        <v>82081</v>
      </c>
      <c r="F689">
        <v>363</v>
      </c>
    </row>
    <row r="690" spans="1:6" x14ac:dyDescent="0.25">
      <c r="A690">
        <v>1990</v>
      </c>
      <c r="B690" t="s">
        <v>51</v>
      </c>
      <c r="C690" t="s">
        <v>16</v>
      </c>
      <c r="D690" t="s">
        <v>9</v>
      </c>
      <c r="E690" s="1">
        <v>460373</v>
      </c>
      <c r="F690" s="1">
        <v>4484</v>
      </c>
    </row>
    <row r="691" spans="1:6" x14ac:dyDescent="0.25">
      <c r="A691">
        <v>1990</v>
      </c>
      <c r="B691" t="s">
        <v>51</v>
      </c>
      <c r="C691" t="s">
        <v>18</v>
      </c>
      <c r="D691" t="s">
        <v>9</v>
      </c>
      <c r="E691" s="1">
        <v>1716133</v>
      </c>
      <c r="F691" s="1">
        <v>15826</v>
      </c>
    </row>
    <row r="692" spans="1:6" x14ac:dyDescent="0.25">
      <c r="A692">
        <v>1990</v>
      </c>
      <c r="B692" t="s">
        <v>51</v>
      </c>
      <c r="C692" t="s">
        <v>18</v>
      </c>
      <c r="D692" t="s">
        <v>21</v>
      </c>
      <c r="E692" s="1">
        <v>138608</v>
      </c>
      <c r="F692">
        <v>470</v>
      </c>
    </row>
    <row r="693" spans="1:6" x14ac:dyDescent="0.25">
      <c r="A693">
        <v>1990</v>
      </c>
      <c r="B693" t="s">
        <v>51</v>
      </c>
      <c r="C693" t="s">
        <v>19</v>
      </c>
      <c r="D693" t="s">
        <v>11</v>
      </c>
      <c r="E693" s="1">
        <v>4088</v>
      </c>
      <c r="F693">
        <v>24</v>
      </c>
    </row>
    <row r="694" spans="1:6" x14ac:dyDescent="0.25">
      <c r="A694">
        <v>1990</v>
      </c>
      <c r="B694" t="s">
        <v>51</v>
      </c>
      <c r="C694" t="s">
        <v>23</v>
      </c>
      <c r="D694" t="s">
        <v>11</v>
      </c>
      <c r="E694" s="1">
        <v>11056</v>
      </c>
      <c r="F694">
        <v>48</v>
      </c>
    </row>
    <row r="695" spans="1:6" x14ac:dyDescent="0.25">
      <c r="A695">
        <v>1990</v>
      </c>
      <c r="B695" t="s">
        <v>52</v>
      </c>
      <c r="C695" t="s">
        <v>8</v>
      </c>
      <c r="D695" t="s">
        <v>11</v>
      </c>
      <c r="E695" s="1">
        <v>33887</v>
      </c>
      <c r="F695">
        <v>550</v>
      </c>
    </row>
    <row r="696" spans="1:6" x14ac:dyDescent="0.25">
      <c r="A696">
        <v>1990</v>
      </c>
      <c r="B696" t="s">
        <v>52</v>
      </c>
      <c r="C696" t="s">
        <v>13</v>
      </c>
      <c r="D696" t="s">
        <v>9</v>
      </c>
      <c r="E696" s="1">
        <v>288395</v>
      </c>
      <c r="F696" s="1">
        <v>1524</v>
      </c>
    </row>
    <row r="697" spans="1:6" x14ac:dyDescent="0.25">
      <c r="A697">
        <v>1990</v>
      </c>
      <c r="B697" t="s">
        <v>52</v>
      </c>
      <c r="C697" t="s">
        <v>13</v>
      </c>
      <c r="D697" t="s">
        <v>11</v>
      </c>
      <c r="E697" s="1">
        <v>5916</v>
      </c>
      <c r="F697">
        <v>32</v>
      </c>
    </row>
    <row r="698" spans="1:6" x14ac:dyDescent="0.25">
      <c r="A698">
        <v>1990</v>
      </c>
      <c r="B698" t="s">
        <v>52</v>
      </c>
      <c r="C698" t="s">
        <v>14</v>
      </c>
      <c r="D698" t="s">
        <v>11</v>
      </c>
      <c r="E698" s="1">
        <v>84216</v>
      </c>
      <c r="F698">
        <v>453</v>
      </c>
    </row>
    <row r="699" spans="1:6" x14ac:dyDescent="0.25">
      <c r="A699">
        <v>1990</v>
      </c>
      <c r="B699" t="s">
        <v>52</v>
      </c>
      <c r="C699" t="s">
        <v>16</v>
      </c>
      <c r="D699" t="s">
        <v>9</v>
      </c>
      <c r="E699" s="1">
        <v>491780</v>
      </c>
      <c r="F699" s="1">
        <v>4606</v>
      </c>
    </row>
    <row r="700" spans="1:6" x14ac:dyDescent="0.25">
      <c r="A700">
        <v>1990</v>
      </c>
      <c r="B700" t="s">
        <v>52</v>
      </c>
      <c r="C700" t="s">
        <v>18</v>
      </c>
      <c r="D700" t="s">
        <v>9</v>
      </c>
      <c r="E700" s="1">
        <v>231454</v>
      </c>
      <c r="F700" s="1">
        <v>2679</v>
      </c>
    </row>
    <row r="701" spans="1:6" x14ac:dyDescent="0.25">
      <c r="A701">
        <v>1990</v>
      </c>
      <c r="B701" t="s">
        <v>52</v>
      </c>
      <c r="C701" t="s">
        <v>22</v>
      </c>
      <c r="D701" t="s">
        <v>11</v>
      </c>
      <c r="E701" s="1">
        <v>96829</v>
      </c>
      <c r="F701" s="1">
        <v>1261</v>
      </c>
    </row>
    <row r="702" spans="1:6" x14ac:dyDescent="0.25">
      <c r="A702">
        <v>1991</v>
      </c>
      <c r="B702" t="s">
        <v>7</v>
      </c>
      <c r="C702" t="s">
        <v>13</v>
      </c>
      <c r="D702" t="s">
        <v>9</v>
      </c>
      <c r="E702" s="1">
        <v>1988184</v>
      </c>
      <c r="F702" s="1">
        <v>20973</v>
      </c>
    </row>
    <row r="703" spans="1:6" x14ac:dyDescent="0.25">
      <c r="A703">
        <v>1991</v>
      </c>
      <c r="B703" t="s">
        <v>7</v>
      </c>
      <c r="C703" t="s">
        <v>13</v>
      </c>
      <c r="D703" t="s">
        <v>11</v>
      </c>
      <c r="E703" s="1">
        <v>245763</v>
      </c>
      <c r="F703" s="1">
        <v>1067</v>
      </c>
    </row>
    <row r="704" spans="1:6" x14ac:dyDescent="0.25">
      <c r="A704">
        <v>1991</v>
      </c>
      <c r="B704" t="s">
        <v>7</v>
      </c>
      <c r="C704" t="s">
        <v>14</v>
      </c>
      <c r="D704" t="s">
        <v>11</v>
      </c>
      <c r="E704" s="1">
        <v>67872</v>
      </c>
      <c r="F704">
        <v>302</v>
      </c>
    </row>
    <row r="705" spans="1:6" x14ac:dyDescent="0.25">
      <c r="A705">
        <v>1991</v>
      </c>
      <c r="B705" t="s">
        <v>7</v>
      </c>
      <c r="C705" t="s">
        <v>16</v>
      </c>
      <c r="D705" t="s">
        <v>40</v>
      </c>
      <c r="E705" s="1">
        <v>50193</v>
      </c>
      <c r="F705">
        <v>318</v>
      </c>
    </row>
    <row r="706" spans="1:6" x14ac:dyDescent="0.25">
      <c r="A706">
        <v>1991</v>
      </c>
      <c r="B706" t="s">
        <v>7</v>
      </c>
      <c r="C706" t="s">
        <v>16</v>
      </c>
      <c r="D706" t="s">
        <v>9</v>
      </c>
      <c r="E706" s="1">
        <v>1075561</v>
      </c>
      <c r="F706" s="1">
        <v>10851</v>
      </c>
    </row>
    <row r="707" spans="1:6" x14ac:dyDescent="0.25">
      <c r="A707">
        <v>1991</v>
      </c>
      <c r="B707" t="s">
        <v>7</v>
      </c>
      <c r="C707" t="s">
        <v>16</v>
      </c>
      <c r="D707" t="s">
        <v>11</v>
      </c>
      <c r="E707" s="1">
        <v>211243</v>
      </c>
      <c r="F707" s="1">
        <v>1313</v>
      </c>
    </row>
    <row r="708" spans="1:6" x14ac:dyDescent="0.25">
      <c r="A708">
        <v>1991</v>
      </c>
      <c r="B708" t="s">
        <v>7</v>
      </c>
      <c r="C708" t="s">
        <v>18</v>
      </c>
      <c r="D708" t="s">
        <v>9</v>
      </c>
      <c r="E708" s="1">
        <v>5018379</v>
      </c>
      <c r="F708" s="1">
        <v>52116</v>
      </c>
    </row>
    <row r="709" spans="1:6" x14ac:dyDescent="0.25">
      <c r="A709">
        <v>1991</v>
      </c>
      <c r="B709" t="s">
        <v>7</v>
      </c>
      <c r="C709" t="s">
        <v>22</v>
      </c>
      <c r="D709" t="s">
        <v>9</v>
      </c>
      <c r="E709" s="1">
        <v>270600</v>
      </c>
      <c r="F709" s="1">
        <v>2238</v>
      </c>
    </row>
    <row r="710" spans="1:6" x14ac:dyDescent="0.25">
      <c r="A710">
        <v>1991</v>
      </c>
      <c r="B710" t="s">
        <v>27</v>
      </c>
      <c r="C710" t="s">
        <v>13</v>
      </c>
      <c r="D710" t="s">
        <v>40</v>
      </c>
      <c r="E710" s="1">
        <v>43508</v>
      </c>
      <c r="F710">
        <v>217</v>
      </c>
    </row>
    <row r="711" spans="1:6" x14ac:dyDescent="0.25">
      <c r="A711">
        <v>1991</v>
      </c>
      <c r="B711" t="s">
        <v>27</v>
      </c>
      <c r="C711" t="s">
        <v>13</v>
      </c>
      <c r="D711" t="s">
        <v>9</v>
      </c>
      <c r="E711" s="1">
        <v>1780824</v>
      </c>
      <c r="F711" s="1">
        <v>30193</v>
      </c>
    </row>
    <row r="712" spans="1:6" x14ac:dyDescent="0.25">
      <c r="A712">
        <v>1991</v>
      </c>
      <c r="B712" t="s">
        <v>27</v>
      </c>
      <c r="C712" t="s">
        <v>13</v>
      </c>
      <c r="D712" t="s">
        <v>11</v>
      </c>
      <c r="E712" s="1">
        <v>73165</v>
      </c>
      <c r="F712">
        <v>413</v>
      </c>
    </row>
    <row r="713" spans="1:6" x14ac:dyDescent="0.25">
      <c r="A713">
        <v>1991</v>
      </c>
      <c r="B713" t="s">
        <v>27</v>
      </c>
      <c r="C713" t="s">
        <v>14</v>
      </c>
      <c r="D713" t="s">
        <v>9</v>
      </c>
      <c r="E713" s="1">
        <v>315299</v>
      </c>
      <c r="F713" s="1">
        <v>3193</v>
      </c>
    </row>
    <row r="714" spans="1:6" x14ac:dyDescent="0.25">
      <c r="A714">
        <v>1991</v>
      </c>
      <c r="B714" t="s">
        <v>27</v>
      </c>
      <c r="C714" t="s">
        <v>14</v>
      </c>
      <c r="D714" t="s">
        <v>11</v>
      </c>
      <c r="E714" s="1">
        <v>110791</v>
      </c>
      <c r="F714">
        <v>495</v>
      </c>
    </row>
    <row r="715" spans="1:6" x14ac:dyDescent="0.25">
      <c r="A715">
        <v>1991</v>
      </c>
      <c r="B715" t="s">
        <v>27</v>
      </c>
      <c r="C715" t="s">
        <v>16</v>
      </c>
      <c r="D715" t="s">
        <v>9</v>
      </c>
      <c r="E715" s="1">
        <v>998501</v>
      </c>
      <c r="F715" s="1">
        <v>11125</v>
      </c>
    </row>
    <row r="716" spans="1:6" x14ac:dyDescent="0.25">
      <c r="A716">
        <v>1991</v>
      </c>
      <c r="B716" t="s">
        <v>27</v>
      </c>
      <c r="C716" t="s">
        <v>16</v>
      </c>
      <c r="D716" t="s">
        <v>24</v>
      </c>
      <c r="E716" s="1">
        <v>425827</v>
      </c>
      <c r="F716" s="1">
        <v>8214</v>
      </c>
    </row>
    <row r="717" spans="1:6" x14ac:dyDescent="0.25">
      <c r="A717">
        <v>1991</v>
      </c>
      <c r="B717" t="s">
        <v>27</v>
      </c>
      <c r="C717" t="s">
        <v>16</v>
      </c>
      <c r="D717" t="s">
        <v>11</v>
      </c>
      <c r="E717" s="1">
        <v>39638</v>
      </c>
      <c r="F717">
        <v>270</v>
      </c>
    </row>
    <row r="718" spans="1:6" x14ac:dyDescent="0.25">
      <c r="A718">
        <v>1991</v>
      </c>
      <c r="B718" t="s">
        <v>27</v>
      </c>
      <c r="C718" t="s">
        <v>18</v>
      </c>
      <c r="D718" t="s">
        <v>9</v>
      </c>
      <c r="E718" s="1">
        <v>4347732</v>
      </c>
      <c r="F718" s="1">
        <v>39885</v>
      </c>
    </row>
    <row r="719" spans="1:6" x14ac:dyDescent="0.25">
      <c r="A719">
        <v>1991</v>
      </c>
      <c r="B719" t="s">
        <v>27</v>
      </c>
      <c r="C719" t="s">
        <v>18</v>
      </c>
      <c r="D719" t="s">
        <v>24</v>
      </c>
      <c r="E719" s="1">
        <v>258781</v>
      </c>
      <c r="F719" s="1">
        <v>5356</v>
      </c>
    </row>
    <row r="720" spans="1:6" x14ac:dyDescent="0.25">
      <c r="A720">
        <v>1991</v>
      </c>
      <c r="B720" t="s">
        <v>27</v>
      </c>
      <c r="C720" t="s">
        <v>19</v>
      </c>
      <c r="D720" t="s">
        <v>40</v>
      </c>
      <c r="E720" s="1">
        <v>14025</v>
      </c>
      <c r="F720">
        <v>149</v>
      </c>
    </row>
    <row r="721" spans="1:6" x14ac:dyDescent="0.25">
      <c r="A721">
        <v>1991</v>
      </c>
      <c r="B721" t="s">
        <v>27</v>
      </c>
      <c r="C721" t="s">
        <v>19</v>
      </c>
      <c r="D721" t="s">
        <v>11</v>
      </c>
      <c r="E721" s="1">
        <v>8397</v>
      </c>
      <c r="F721">
        <v>70</v>
      </c>
    </row>
    <row r="722" spans="1:6" x14ac:dyDescent="0.25">
      <c r="A722">
        <v>1991</v>
      </c>
      <c r="B722" t="s">
        <v>27</v>
      </c>
      <c r="C722" t="s">
        <v>22</v>
      </c>
      <c r="D722" t="s">
        <v>9</v>
      </c>
      <c r="E722" s="1">
        <v>182655</v>
      </c>
      <c r="F722">
        <v>656</v>
      </c>
    </row>
    <row r="723" spans="1:6" x14ac:dyDescent="0.25">
      <c r="A723">
        <v>1991</v>
      </c>
      <c r="B723" t="s">
        <v>27</v>
      </c>
      <c r="C723" t="s">
        <v>23</v>
      </c>
      <c r="D723" t="s">
        <v>11</v>
      </c>
      <c r="E723" s="1">
        <v>42264</v>
      </c>
      <c r="F723">
        <v>244</v>
      </c>
    </row>
    <row r="724" spans="1:6" x14ac:dyDescent="0.25">
      <c r="A724">
        <v>1991</v>
      </c>
      <c r="B724" t="s">
        <v>27</v>
      </c>
      <c r="C724" t="s">
        <v>31</v>
      </c>
      <c r="D724" t="s">
        <v>24</v>
      </c>
      <c r="E724" s="1">
        <v>54254</v>
      </c>
      <c r="F724">
        <v>862</v>
      </c>
    </row>
    <row r="725" spans="1:6" x14ac:dyDescent="0.25">
      <c r="A725">
        <v>1991</v>
      </c>
      <c r="B725" t="s">
        <v>27</v>
      </c>
      <c r="C725" t="s">
        <v>25</v>
      </c>
      <c r="D725" t="s">
        <v>24</v>
      </c>
      <c r="E725" s="1">
        <v>51976</v>
      </c>
      <c r="F725">
        <v>420</v>
      </c>
    </row>
    <row r="726" spans="1:6" x14ac:dyDescent="0.25">
      <c r="A726">
        <v>1991</v>
      </c>
      <c r="B726" t="s">
        <v>33</v>
      </c>
      <c r="C726" t="s">
        <v>13</v>
      </c>
      <c r="D726" t="s">
        <v>9</v>
      </c>
      <c r="E726" s="1">
        <v>671039</v>
      </c>
      <c r="F726" s="1">
        <v>3616</v>
      </c>
    </row>
    <row r="727" spans="1:6" x14ac:dyDescent="0.25">
      <c r="A727">
        <v>1991</v>
      </c>
      <c r="B727" t="s">
        <v>33</v>
      </c>
      <c r="C727" t="s">
        <v>13</v>
      </c>
      <c r="D727" t="s">
        <v>11</v>
      </c>
      <c r="E727" s="1">
        <v>5787</v>
      </c>
      <c r="F727">
        <v>57</v>
      </c>
    </row>
    <row r="728" spans="1:6" x14ac:dyDescent="0.25">
      <c r="A728">
        <v>1991</v>
      </c>
      <c r="B728" t="s">
        <v>33</v>
      </c>
      <c r="C728" t="s">
        <v>14</v>
      </c>
      <c r="D728" t="s">
        <v>11</v>
      </c>
      <c r="E728" s="1">
        <v>155543</v>
      </c>
      <c r="F728">
        <v>718</v>
      </c>
    </row>
    <row r="729" spans="1:6" x14ac:dyDescent="0.25">
      <c r="A729">
        <v>1991</v>
      </c>
      <c r="B729" t="s">
        <v>33</v>
      </c>
      <c r="C729" t="s">
        <v>16</v>
      </c>
      <c r="D729" t="s">
        <v>9</v>
      </c>
      <c r="E729" s="1">
        <v>104300</v>
      </c>
      <c r="F729" s="1">
        <v>1233</v>
      </c>
    </row>
    <row r="730" spans="1:6" x14ac:dyDescent="0.25">
      <c r="A730">
        <v>1991</v>
      </c>
      <c r="B730" t="s">
        <v>33</v>
      </c>
      <c r="C730" t="s">
        <v>18</v>
      </c>
      <c r="D730" t="s">
        <v>9</v>
      </c>
      <c r="E730" s="1">
        <v>1158575</v>
      </c>
      <c r="F730" s="1">
        <v>9441</v>
      </c>
    </row>
    <row r="731" spans="1:6" x14ac:dyDescent="0.25">
      <c r="A731">
        <v>1991</v>
      </c>
      <c r="B731" t="s">
        <v>33</v>
      </c>
      <c r="C731" t="s">
        <v>18</v>
      </c>
      <c r="D731" t="s">
        <v>11</v>
      </c>
      <c r="E731" s="1">
        <v>6987</v>
      </c>
      <c r="F731">
        <v>47</v>
      </c>
    </row>
    <row r="732" spans="1:6" x14ac:dyDescent="0.25">
      <c r="A732">
        <v>1991</v>
      </c>
      <c r="B732" t="s">
        <v>33</v>
      </c>
      <c r="C732" t="s">
        <v>19</v>
      </c>
      <c r="D732" t="s">
        <v>56</v>
      </c>
      <c r="E732" s="1">
        <v>94249</v>
      </c>
      <c r="F732">
        <v>380</v>
      </c>
    </row>
    <row r="733" spans="1:6" x14ac:dyDescent="0.25">
      <c r="A733">
        <v>1991</v>
      </c>
      <c r="B733" t="s">
        <v>33</v>
      </c>
      <c r="C733" t="s">
        <v>19</v>
      </c>
      <c r="D733" t="s">
        <v>21</v>
      </c>
      <c r="E733" s="1">
        <v>32096</v>
      </c>
      <c r="F733">
        <v>52</v>
      </c>
    </row>
    <row r="734" spans="1:6" x14ac:dyDescent="0.25">
      <c r="A734">
        <v>1991</v>
      </c>
      <c r="B734" t="s">
        <v>33</v>
      </c>
      <c r="C734" t="s">
        <v>19</v>
      </c>
      <c r="D734" t="s">
        <v>11</v>
      </c>
      <c r="E734" s="1">
        <v>15821</v>
      </c>
      <c r="F734">
        <v>79</v>
      </c>
    </row>
    <row r="735" spans="1:6" x14ac:dyDescent="0.25">
      <c r="A735">
        <v>1991</v>
      </c>
      <c r="B735" t="s">
        <v>33</v>
      </c>
      <c r="C735" t="s">
        <v>23</v>
      </c>
      <c r="D735" t="s">
        <v>11</v>
      </c>
      <c r="E735" s="1">
        <v>35036</v>
      </c>
      <c r="F735">
        <v>236</v>
      </c>
    </row>
    <row r="736" spans="1:6" x14ac:dyDescent="0.25">
      <c r="A736">
        <v>1991</v>
      </c>
      <c r="B736" t="s">
        <v>33</v>
      </c>
      <c r="C736" t="s">
        <v>30</v>
      </c>
      <c r="D736" t="s">
        <v>11</v>
      </c>
      <c r="E736" s="1">
        <v>78101</v>
      </c>
      <c r="F736" s="1">
        <v>2374</v>
      </c>
    </row>
    <row r="737" spans="1:6" x14ac:dyDescent="0.25">
      <c r="A737">
        <v>1991</v>
      </c>
      <c r="B737" t="s">
        <v>37</v>
      </c>
      <c r="C737" t="s">
        <v>13</v>
      </c>
      <c r="D737" t="s">
        <v>9</v>
      </c>
      <c r="E737" s="1">
        <v>1445322</v>
      </c>
      <c r="F737" s="1">
        <v>11655</v>
      </c>
    </row>
    <row r="738" spans="1:6" x14ac:dyDescent="0.25">
      <c r="A738">
        <v>1991</v>
      </c>
      <c r="B738" t="s">
        <v>37</v>
      </c>
      <c r="C738" t="s">
        <v>13</v>
      </c>
      <c r="D738" t="s">
        <v>11</v>
      </c>
      <c r="E738" s="1">
        <v>7105</v>
      </c>
      <c r="F738">
        <v>52</v>
      </c>
    </row>
    <row r="739" spans="1:6" x14ac:dyDescent="0.25">
      <c r="A739">
        <v>1991</v>
      </c>
      <c r="B739" t="s">
        <v>37</v>
      </c>
      <c r="C739" t="s">
        <v>14</v>
      </c>
      <c r="D739" t="s">
        <v>11</v>
      </c>
      <c r="E739" s="1">
        <v>93500</v>
      </c>
      <c r="F739">
        <v>464</v>
      </c>
    </row>
    <row r="740" spans="1:6" x14ac:dyDescent="0.25">
      <c r="A740">
        <v>1991</v>
      </c>
      <c r="B740" t="s">
        <v>37</v>
      </c>
      <c r="C740" t="s">
        <v>16</v>
      </c>
      <c r="D740" t="s">
        <v>9</v>
      </c>
      <c r="E740" s="1">
        <v>405824</v>
      </c>
      <c r="F740" s="1">
        <v>4603</v>
      </c>
    </row>
    <row r="741" spans="1:6" x14ac:dyDescent="0.25">
      <c r="A741">
        <v>1991</v>
      </c>
      <c r="B741" t="s">
        <v>37</v>
      </c>
      <c r="C741" t="s">
        <v>18</v>
      </c>
      <c r="D741" t="s">
        <v>9</v>
      </c>
      <c r="E741" s="1">
        <v>3708123</v>
      </c>
      <c r="F741" s="1">
        <v>33428</v>
      </c>
    </row>
    <row r="742" spans="1:6" x14ac:dyDescent="0.25">
      <c r="A742">
        <v>1991</v>
      </c>
      <c r="B742" t="s">
        <v>37</v>
      </c>
      <c r="C742" t="s">
        <v>18</v>
      </c>
      <c r="D742" t="s">
        <v>11</v>
      </c>
      <c r="E742" s="1">
        <v>4766</v>
      </c>
      <c r="F742">
        <v>21</v>
      </c>
    </row>
    <row r="743" spans="1:6" x14ac:dyDescent="0.25">
      <c r="A743">
        <v>1991</v>
      </c>
      <c r="B743" t="s">
        <v>37</v>
      </c>
      <c r="C743" t="s">
        <v>19</v>
      </c>
      <c r="D743" t="s">
        <v>40</v>
      </c>
      <c r="E743" s="1">
        <v>26650</v>
      </c>
      <c r="F743">
        <v>86</v>
      </c>
    </row>
    <row r="744" spans="1:6" x14ac:dyDescent="0.25">
      <c r="A744">
        <v>1991</v>
      </c>
      <c r="B744" t="s">
        <v>37</v>
      </c>
      <c r="C744" t="s">
        <v>19</v>
      </c>
      <c r="D744" t="s">
        <v>21</v>
      </c>
      <c r="E744" s="1">
        <v>20542</v>
      </c>
      <c r="F744">
        <v>45</v>
      </c>
    </row>
    <row r="745" spans="1:6" x14ac:dyDescent="0.25">
      <c r="A745">
        <v>1991</v>
      </c>
      <c r="B745" t="s">
        <v>37</v>
      </c>
      <c r="C745" t="s">
        <v>19</v>
      </c>
      <c r="D745" t="s">
        <v>15</v>
      </c>
      <c r="E745" s="1">
        <v>11659</v>
      </c>
      <c r="F745">
        <v>77</v>
      </c>
    </row>
    <row r="746" spans="1:6" x14ac:dyDescent="0.25">
      <c r="A746">
        <v>1991</v>
      </c>
      <c r="B746" t="s">
        <v>37</v>
      </c>
      <c r="C746" t="s">
        <v>19</v>
      </c>
      <c r="D746" t="s">
        <v>11</v>
      </c>
      <c r="E746" s="1">
        <v>27840</v>
      </c>
      <c r="F746">
        <v>139</v>
      </c>
    </row>
    <row r="747" spans="1:6" x14ac:dyDescent="0.25">
      <c r="A747">
        <v>1991</v>
      </c>
      <c r="B747" t="s">
        <v>37</v>
      </c>
      <c r="C747" t="s">
        <v>23</v>
      </c>
      <c r="D747" t="s">
        <v>59</v>
      </c>
      <c r="E747" s="1">
        <v>6200</v>
      </c>
      <c r="F747">
        <v>68</v>
      </c>
    </row>
    <row r="748" spans="1:6" x14ac:dyDescent="0.25">
      <c r="A748">
        <v>1991</v>
      </c>
      <c r="B748" t="s">
        <v>37</v>
      </c>
      <c r="C748" t="s">
        <v>23</v>
      </c>
      <c r="D748" t="s">
        <v>11</v>
      </c>
      <c r="E748" s="1">
        <v>35535</v>
      </c>
      <c r="F748">
        <v>258</v>
      </c>
    </row>
    <row r="749" spans="1:6" x14ac:dyDescent="0.25">
      <c r="A749">
        <v>1991</v>
      </c>
      <c r="B749" t="s">
        <v>42</v>
      </c>
      <c r="C749" t="s">
        <v>13</v>
      </c>
      <c r="D749" t="s">
        <v>9</v>
      </c>
      <c r="E749" s="1">
        <v>2056639</v>
      </c>
      <c r="F749" s="1">
        <v>18775</v>
      </c>
    </row>
    <row r="750" spans="1:6" x14ac:dyDescent="0.25">
      <c r="A750">
        <v>1991</v>
      </c>
      <c r="B750" t="s">
        <v>42</v>
      </c>
      <c r="C750" t="s">
        <v>13</v>
      </c>
      <c r="D750" t="s">
        <v>11</v>
      </c>
      <c r="E750" s="1">
        <v>69340</v>
      </c>
      <c r="F750">
        <v>331</v>
      </c>
    </row>
    <row r="751" spans="1:6" x14ac:dyDescent="0.25">
      <c r="A751">
        <v>1991</v>
      </c>
      <c r="B751" t="s">
        <v>42</v>
      </c>
      <c r="C751" t="s">
        <v>14</v>
      </c>
      <c r="D751" t="s">
        <v>9</v>
      </c>
      <c r="E751" s="1">
        <v>120188</v>
      </c>
      <c r="F751" s="1">
        <v>1866</v>
      </c>
    </row>
    <row r="752" spans="1:6" x14ac:dyDescent="0.25">
      <c r="A752">
        <v>1991</v>
      </c>
      <c r="B752" t="s">
        <v>42</v>
      </c>
      <c r="C752" t="s">
        <v>14</v>
      </c>
      <c r="D752" t="s">
        <v>15</v>
      </c>
      <c r="E752" s="1">
        <v>4884</v>
      </c>
      <c r="F752">
        <v>45</v>
      </c>
    </row>
    <row r="753" spans="1:6" x14ac:dyDescent="0.25">
      <c r="A753">
        <v>1991</v>
      </c>
      <c r="B753" t="s">
        <v>42</v>
      </c>
      <c r="C753" t="s">
        <v>14</v>
      </c>
      <c r="D753" t="s">
        <v>11</v>
      </c>
      <c r="E753" s="1">
        <v>119737</v>
      </c>
      <c r="F753">
        <v>849</v>
      </c>
    </row>
    <row r="754" spans="1:6" x14ac:dyDescent="0.25">
      <c r="A754">
        <v>1991</v>
      </c>
      <c r="B754" t="s">
        <v>42</v>
      </c>
      <c r="C754" t="s">
        <v>16</v>
      </c>
      <c r="D754" t="s">
        <v>9</v>
      </c>
      <c r="E754" s="1">
        <v>538989</v>
      </c>
      <c r="F754" s="1">
        <v>6262</v>
      </c>
    </row>
    <row r="755" spans="1:6" x14ac:dyDescent="0.25">
      <c r="A755">
        <v>1991</v>
      </c>
      <c r="B755" t="s">
        <v>42</v>
      </c>
      <c r="C755" t="s">
        <v>16</v>
      </c>
      <c r="D755" t="s">
        <v>11</v>
      </c>
      <c r="E755" s="1">
        <v>199087</v>
      </c>
      <c r="F755">
        <v>888</v>
      </c>
    </row>
    <row r="756" spans="1:6" x14ac:dyDescent="0.25">
      <c r="A756">
        <v>1991</v>
      </c>
      <c r="B756" t="s">
        <v>42</v>
      </c>
      <c r="C756" t="s">
        <v>18</v>
      </c>
      <c r="D756" t="s">
        <v>9</v>
      </c>
      <c r="E756" s="1">
        <v>2530061</v>
      </c>
      <c r="F756" s="1">
        <v>25847</v>
      </c>
    </row>
    <row r="757" spans="1:6" x14ac:dyDescent="0.25">
      <c r="A757">
        <v>1991</v>
      </c>
      <c r="B757" t="s">
        <v>42</v>
      </c>
      <c r="C757" t="s">
        <v>18</v>
      </c>
      <c r="D757" t="s">
        <v>11</v>
      </c>
      <c r="E757" s="1">
        <v>18339</v>
      </c>
      <c r="F757">
        <v>94</v>
      </c>
    </row>
    <row r="758" spans="1:6" x14ac:dyDescent="0.25">
      <c r="A758">
        <v>1991</v>
      </c>
      <c r="B758" t="s">
        <v>42</v>
      </c>
      <c r="C758" t="s">
        <v>19</v>
      </c>
      <c r="D758" t="s">
        <v>9</v>
      </c>
      <c r="E758" s="1">
        <v>44913</v>
      </c>
      <c r="F758">
        <v>390</v>
      </c>
    </row>
    <row r="759" spans="1:6" x14ac:dyDescent="0.25">
      <c r="A759">
        <v>1991</v>
      </c>
      <c r="B759" t="s">
        <v>42</v>
      </c>
      <c r="C759" t="s">
        <v>23</v>
      </c>
      <c r="D759" t="s">
        <v>11</v>
      </c>
      <c r="E759" s="1">
        <v>13736</v>
      </c>
      <c r="F759">
        <v>63</v>
      </c>
    </row>
    <row r="760" spans="1:6" x14ac:dyDescent="0.25">
      <c r="A760">
        <v>1991</v>
      </c>
      <c r="B760" t="s">
        <v>42</v>
      </c>
      <c r="C760" t="s">
        <v>36</v>
      </c>
      <c r="D760" t="s">
        <v>40</v>
      </c>
      <c r="E760" s="1">
        <v>31000</v>
      </c>
      <c r="F760">
        <v>62</v>
      </c>
    </row>
    <row r="761" spans="1:6" x14ac:dyDescent="0.25">
      <c r="A761">
        <v>1991</v>
      </c>
      <c r="B761" t="s">
        <v>42</v>
      </c>
      <c r="C761" t="s">
        <v>36</v>
      </c>
      <c r="D761" t="s">
        <v>11</v>
      </c>
      <c r="E761" s="1">
        <v>7454</v>
      </c>
      <c r="F761">
        <v>15</v>
      </c>
    </row>
    <row r="762" spans="1:6" x14ac:dyDescent="0.25">
      <c r="A762">
        <v>1991</v>
      </c>
      <c r="B762" t="s">
        <v>43</v>
      </c>
      <c r="C762" t="s">
        <v>13</v>
      </c>
      <c r="D762" t="s">
        <v>9</v>
      </c>
      <c r="E762" s="1">
        <v>1759807</v>
      </c>
      <c r="F762" s="1">
        <v>7051</v>
      </c>
    </row>
    <row r="763" spans="1:6" x14ac:dyDescent="0.25">
      <c r="A763">
        <v>1991</v>
      </c>
      <c r="B763" t="s">
        <v>43</v>
      </c>
      <c r="C763" t="s">
        <v>13</v>
      </c>
      <c r="D763" t="s">
        <v>24</v>
      </c>
      <c r="E763" s="1">
        <v>244274</v>
      </c>
      <c r="F763" s="1">
        <v>3940</v>
      </c>
    </row>
    <row r="764" spans="1:6" x14ac:dyDescent="0.25">
      <c r="A764">
        <v>1991</v>
      </c>
      <c r="B764" t="s">
        <v>43</v>
      </c>
      <c r="C764" t="s">
        <v>13</v>
      </c>
      <c r="D764" t="s">
        <v>11</v>
      </c>
      <c r="E764" s="1">
        <v>6416</v>
      </c>
      <c r="F764">
        <v>50</v>
      </c>
    </row>
    <row r="765" spans="1:6" x14ac:dyDescent="0.25">
      <c r="A765">
        <v>1991</v>
      </c>
      <c r="B765" t="s">
        <v>43</v>
      </c>
      <c r="C765" t="s">
        <v>14</v>
      </c>
      <c r="D765" t="s">
        <v>11</v>
      </c>
      <c r="E765" s="1">
        <v>96105</v>
      </c>
      <c r="F765">
        <v>640</v>
      </c>
    </row>
    <row r="766" spans="1:6" x14ac:dyDescent="0.25">
      <c r="A766">
        <v>1991</v>
      </c>
      <c r="B766" t="s">
        <v>43</v>
      </c>
      <c r="C766" t="s">
        <v>16</v>
      </c>
      <c r="D766" t="s">
        <v>9</v>
      </c>
      <c r="E766" s="1">
        <v>347759</v>
      </c>
      <c r="F766" s="1">
        <v>2682</v>
      </c>
    </row>
    <row r="767" spans="1:6" x14ac:dyDescent="0.25">
      <c r="A767">
        <v>1991</v>
      </c>
      <c r="B767" t="s">
        <v>43</v>
      </c>
      <c r="C767" t="s">
        <v>16</v>
      </c>
      <c r="D767" t="s">
        <v>24</v>
      </c>
      <c r="E767" s="1">
        <v>537236</v>
      </c>
      <c r="F767" s="1">
        <v>4625</v>
      </c>
    </row>
    <row r="768" spans="1:6" x14ac:dyDescent="0.25">
      <c r="A768">
        <v>1991</v>
      </c>
      <c r="B768" t="s">
        <v>43</v>
      </c>
      <c r="C768" t="s">
        <v>18</v>
      </c>
      <c r="D768" t="s">
        <v>9</v>
      </c>
      <c r="E768" s="1">
        <v>109633</v>
      </c>
      <c r="F768" s="1">
        <v>1431</v>
      </c>
    </row>
    <row r="769" spans="1:6" x14ac:dyDescent="0.25">
      <c r="A769">
        <v>1991</v>
      </c>
      <c r="B769" t="s">
        <v>43</v>
      </c>
      <c r="C769" t="s">
        <v>18</v>
      </c>
      <c r="D769" t="s">
        <v>24</v>
      </c>
      <c r="E769" s="1">
        <v>495330</v>
      </c>
      <c r="F769" s="1">
        <v>8663</v>
      </c>
    </row>
    <row r="770" spans="1:6" x14ac:dyDescent="0.25">
      <c r="A770">
        <v>1991</v>
      </c>
      <c r="B770" t="s">
        <v>43</v>
      </c>
      <c r="C770" t="s">
        <v>19</v>
      </c>
      <c r="D770" t="s">
        <v>9</v>
      </c>
      <c r="E770" s="1">
        <v>62467</v>
      </c>
      <c r="F770">
        <v>256</v>
      </c>
    </row>
    <row r="771" spans="1:6" x14ac:dyDescent="0.25">
      <c r="A771">
        <v>1991</v>
      </c>
      <c r="B771" t="s">
        <v>43</v>
      </c>
      <c r="C771" t="s">
        <v>19</v>
      </c>
      <c r="D771" t="s">
        <v>24</v>
      </c>
      <c r="E771" s="1">
        <v>32263</v>
      </c>
      <c r="F771">
        <v>86</v>
      </c>
    </row>
    <row r="772" spans="1:6" x14ac:dyDescent="0.25">
      <c r="A772">
        <v>1991</v>
      </c>
      <c r="B772" t="s">
        <v>43</v>
      </c>
      <c r="C772" t="s">
        <v>19</v>
      </c>
      <c r="D772" t="s">
        <v>21</v>
      </c>
      <c r="E772" s="1">
        <v>40868</v>
      </c>
      <c r="F772">
        <v>281</v>
      </c>
    </row>
    <row r="773" spans="1:6" x14ac:dyDescent="0.25">
      <c r="A773">
        <v>1991</v>
      </c>
      <c r="B773" t="s">
        <v>43</v>
      </c>
      <c r="C773" t="s">
        <v>19</v>
      </c>
      <c r="D773" t="s">
        <v>11</v>
      </c>
      <c r="E773" s="1">
        <v>10346</v>
      </c>
      <c r="F773">
        <v>64</v>
      </c>
    </row>
    <row r="774" spans="1:6" x14ac:dyDescent="0.25">
      <c r="A774">
        <v>1991</v>
      </c>
      <c r="B774" t="s">
        <v>43</v>
      </c>
      <c r="C774" t="s">
        <v>23</v>
      </c>
      <c r="D774" t="s">
        <v>11</v>
      </c>
      <c r="E774" s="1">
        <v>6715</v>
      </c>
      <c r="F774">
        <v>53</v>
      </c>
    </row>
    <row r="775" spans="1:6" x14ac:dyDescent="0.25">
      <c r="A775">
        <v>1991</v>
      </c>
      <c r="B775" t="s">
        <v>43</v>
      </c>
      <c r="C775" t="s">
        <v>31</v>
      </c>
      <c r="D775" t="s">
        <v>24</v>
      </c>
      <c r="E775" s="1">
        <v>50339</v>
      </c>
      <c r="F775">
        <v>373</v>
      </c>
    </row>
    <row r="776" spans="1:6" x14ac:dyDescent="0.25">
      <c r="A776">
        <v>1991</v>
      </c>
      <c r="B776" t="s">
        <v>43</v>
      </c>
      <c r="C776" t="s">
        <v>36</v>
      </c>
      <c r="D776" t="s">
        <v>9</v>
      </c>
      <c r="E776" s="1">
        <v>17900</v>
      </c>
      <c r="F776">
        <v>416</v>
      </c>
    </row>
    <row r="777" spans="1:6" x14ac:dyDescent="0.25">
      <c r="A777">
        <v>1991</v>
      </c>
      <c r="B777" t="s">
        <v>43</v>
      </c>
      <c r="C777" t="s">
        <v>25</v>
      </c>
      <c r="D777" t="s">
        <v>24</v>
      </c>
      <c r="E777" s="1">
        <v>220334</v>
      </c>
      <c r="F777" s="1">
        <v>2326</v>
      </c>
    </row>
    <row r="778" spans="1:6" x14ac:dyDescent="0.25">
      <c r="A778">
        <v>1991</v>
      </c>
      <c r="B778" t="s">
        <v>43</v>
      </c>
      <c r="C778" t="s">
        <v>26</v>
      </c>
      <c r="D778" t="s">
        <v>24</v>
      </c>
      <c r="E778" s="1">
        <v>13340</v>
      </c>
      <c r="F778">
        <v>19</v>
      </c>
    </row>
    <row r="779" spans="1:6" x14ac:dyDescent="0.25">
      <c r="A779">
        <v>1991</v>
      </c>
      <c r="B779" t="s">
        <v>43</v>
      </c>
      <c r="C779" t="s">
        <v>26</v>
      </c>
      <c r="D779" t="s">
        <v>21</v>
      </c>
      <c r="E779" s="1">
        <v>27410</v>
      </c>
      <c r="F779">
        <v>44</v>
      </c>
    </row>
    <row r="780" spans="1:6" x14ac:dyDescent="0.25">
      <c r="A780">
        <v>1991</v>
      </c>
      <c r="B780" t="s">
        <v>46</v>
      </c>
      <c r="C780" t="s">
        <v>13</v>
      </c>
      <c r="D780" t="s">
        <v>9</v>
      </c>
      <c r="E780" s="1">
        <v>1147094</v>
      </c>
      <c r="F780" s="1">
        <v>12234</v>
      </c>
    </row>
    <row r="781" spans="1:6" x14ac:dyDescent="0.25">
      <c r="A781">
        <v>1991</v>
      </c>
      <c r="B781" t="s">
        <v>46</v>
      </c>
      <c r="C781" t="s">
        <v>13</v>
      </c>
      <c r="D781" t="s">
        <v>11</v>
      </c>
      <c r="E781" s="1">
        <v>150649</v>
      </c>
      <c r="F781">
        <v>461</v>
      </c>
    </row>
    <row r="782" spans="1:6" x14ac:dyDescent="0.25">
      <c r="A782">
        <v>1991</v>
      </c>
      <c r="B782" t="s">
        <v>46</v>
      </c>
      <c r="C782" t="s">
        <v>14</v>
      </c>
      <c r="D782" t="s">
        <v>11</v>
      </c>
      <c r="E782" s="1">
        <v>165537</v>
      </c>
      <c r="F782">
        <v>827</v>
      </c>
    </row>
    <row r="783" spans="1:6" x14ac:dyDescent="0.25">
      <c r="A783">
        <v>1991</v>
      </c>
      <c r="B783" t="s">
        <v>46</v>
      </c>
      <c r="C783" t="s">
        <v>16</v>
      </c>
      <c r="D783" t="s">
        <v>9</v>
      </c>
      <c r="E783" s="1">
        <v>1089929</v>
      </c>
      <c r="F783" s="1">
        <v>7686</v>
      </c>
    </row>
    <row r="784" spans="1:6" x14ac:dyDescent="0.25">
      <c r="A784">
        <v>1991</v>
      </c>
      <c r="B784" t="s">
        <v>46</v>
      </c>
      <c r="C784" t="s">
        <v>16</v>
      </c>
      <c r="D784" t="s">
        <v>11</v>
      </c>
      <c r="E784" s="1">
        <v>392749</v>
      </c>
      <c r="F784" s="1">
        <v>1559</v>
      </c>
    </row>
    <row r="785" spans="1:6" x14ac:dyDescent="0.25">
      <c r="A785">
        <v>1991</v>
      </c>
      <c r="B785" t="s">
        <v>46</v>
      </c>
      <c r="C785" t="s">
        <v>18</v>
      </c>
      <c r="D785" t="s">
        <v>9</v>
      </c>
      <c r="E785" s="1">
        <v>1404768</v>
      </c>
      <c r="F785" s="1">
        <v>8932</v>
      </c>
    </row>
    <row r="786" spans="1:6" x14ac:dyDescent="0.25">
      <c r="A786">
        <v>1991</v>
      </c>
      <c r="B786" t="s">
        <v>46</v>
      </c>
      <c r="C786" t="s">
        <v>18</v>
      </c>
      <c r="D786" t="s">
        <v>11</v>
      </c>
      <c r="E786" s="1">
        <v>158968</v>
      </c>
      <c r="F786" s="1">
        <v>1348</v>
      </c>
    </row>
    <row r="787" spans="1:6" x14ac:dyDescent="0.25">
      <c r="A787">
        <v>1991</v>
      </c>
      <c r="B787" t="s">
        <v>46</v>
      </c>
      <c r="C787" t="s">
        <v>19</v>
      </c>
      <c r="D787" t="s">
        <v>11</v>
      </c>
      <c r="E787" s="1">
        <v>65226</v>
      </c>
      <c r="F787">
        <v>312</v>
      </c>
    </row>
    <row r="788" spans="1:6" x14ac:dyDescent="0.25">
      <c r="A788">
        <v>1991</v>
      </c>
      <c r="B788" t="s">
        <v>46</v>
      </c>
      <c r="C788" t="s">
        <v>22</v>
      </c>
      <c r="D788" t="s">
        <v>21</v>
      </c>
      <c r="E788" s="1">
        <v>7283</v>
      </c>
      <c r="F788">
        <v>85</v>
      </c>
    </row>
    <row r="789" spans="1:6" x14ac:dyDescent="0.25">
      <c r="A789">
        <v>1991</v>
      </c>
      <c r="B789" t="s">
        <v>46</v>
      </c>
      <c r="C789" t="s">
        <v>36</v>
      </c>
      <c r="D789" t="s">
        <v>21</v>
      </c>
      <c r="E789" s="1">
        <v>4784</v>
      </c>
      <c r="F789">
        <v>106</v>
      </c>
    </row>
    <row r="790" spans="1:6" x14ac:dyDescent="0.25">
      <c r="A790">
        <v>1991</v>
      </c>
      <c r="B790" t="s">
        <v>46</v>
      </c>
      <c r="C790" t="s">
        <v>26</v>
      </c>
      <c r="D790" t="s">
        <v>21</v>
      </c>
      <c r="E790" s="1">
        <v>30288</v>
      </c>
      <c r="F790">
        <v>157</v>
      </c>
    </row>
    <row r="791" spans="1:6" x14ac:dyDescent="0.25">
      <c r="A791">
        <v>1991</v>
      </c>
      <c r="B791" t="s">
        <v>48</v>
      </c>
      <c r="C791" t="s">
        <v>13</v>
      </c>
      <c r="D791" t="s">
        <v>9</v>
      </c>
      <c r="E791" s="1">
        <v>2893848</v>
      </c>
      <c r="F791" s="1">
        <v>15845</v>
      </c>
    </row>
    <row r="792" spans="1:6" x14ac:dyDescent="0.25">
      <c r="A792">
        <v>1991</v>
      </c>
      <c r="B792" t="s">
        <v>48</v>
      </c>
      <c r="C792" t="s">
        <v>13</v>
      </c>
      <c r="D792" t="s">
        <v>11</v>
      </c>
      <c r="E792" s="1">
        <v>34457</v>
      </c>
      <c r="F792">
        <v>204</v>
      </c>
    </row>
    <row r="793" spans="1:6" x14ac:dyDescent="0.25">
      <c r="A793">
        <v>1991</v>
      </c>
      <c r="B793" t="s">
        <v>48</v>
      </c>
      <c r="C793" t="s">
        <v>14</v>
      </c>
      <c r="D793" t="s">
        <v>11</v>
      </c>
      <c r="E793" s="1">
        <v>152535</v>
      </c>
      <c r="F793">
        <v>608</v>
      </c>
    </row>
    <row r="794" spans="1:6" x14ac:dyDescent="0.25">
      <c r="A794">
        <v>1991</v>
      </c>
      <c r="B794" t="s">
        <v>48</v>
      </c>
      <c r="C794" t="s">
        <v>16</v>
      </c>
      <c r="D794" t="s">
        <v>9</v>
      </c>
      <c r="E794" s="1">
        <v>256942</v>
      </c>
      <c r="F794" s="1">
        <v>3115</v>
      </c>
    </row>
    <row r="795" spans="1:6" x14ac:dyDescent="0.25">
      <c r="A795">
        <v>1991</v>
      </c>
      <c r="B795" t="s">
        <v>48</v>
      </c>
      <c r="C795" t="s">
        <v>18</v>
      </c>
      <c r="D795" t="s">
        <v>9</v>
      </c>
      <c r="E795" s="1">
        <v>501039</v>
      </c>
      <c r="F795" s="1">
        <v>4635</v>
      </c>
    </row>
    <row r="796" spans="1:6" x14ac:dyDescent="0.25">
      <c r="A796">
        <v>1991</v>
      </c>
      <c r="B796" t="s">
        <v>48</v>
      </c>
      <c r="C796" t="s">
        <v>19</v>
      </c>
      <c r="D796" t="s">
        <v>21</v>
      </c>
      <c r="E796" s="1">
        <v>12733</v>
      </c>
      <c r="F796">
        <v>18</v>
      </c>
    </row>
    <row r="797" spans="1:6" x14ac:dyDescent="0.25">
      <c r="A797">
        <v>1991</v>
      </c>
      <c r="B797" t="s">
        <v>48</v>
      </c>
      <c r="C797" t="s">
        <v>19</v>
      </c>
      <c r="D797" t="s">
        <v>11</v>
      </c>
      <c r="E797" s="1">
        <v>9254</v>
      </c>
      <c r="F797">
        <v>91</v>
      </c>
    </row>
    <row r="798" spans="1:6" x14ac:dyDescent="0.25">
      <c r="A798">
        <v>1991</v>
      </c>
      <c r="B798" t="s">
        <v>48</v>
      </c>
      <c r="C798" t="s">
        <v>22</v>
      </c>
      <c r="D798" t="s">
        <v>9</v>
      </c>
      <c r="E798" s="1">
        <v>8501</v>
      </c>
      <c r="F798">
        <v>63</v>
      </c>
    </row>
    <row r="799" spans="1:6" x14ac:dyDescent="0.25">
      <c r="A799">
        <v>1991</v>
      </c>
      <c r="B799" t="s">
        <v>48</v>
      </c>
      <c r="C799" t="s">
        <v>22</v>
      </c>
      <c r="D799" t="s">
        <v>11</v>
      </c>
      <c r="E799" s="1">
        <v>7638</v>
      </c>
      <c r="F799">
        <v>76</v>
      </c>
    </row>
    <row r="800" spans="1:6" x14ac:dyDescent="0.25">
      <c r="A800">
        <v>1991</v>
      </c>
      <c r="B800" t="s">
        <v>48</v>
      </c>
      <c r="C800" t="s">
        <v>23</v>
      </c>
      <c r="D800" t="s">
        <v>9</v>
      </c>
      <c r="E800" s="1">
        <v>125031</v>
      </c>
      <c r="F800">
        <v>236</v>
      </c>
    </row>
    <row r="801" spans="1:6" x14ac:dyDescent="0.25">
      <c r="A801">
        <v>1991</v>
      </c>
      <c r="B801" t="s">
        <v>48</v>
      </c>
      <c r="C801" t="s">
        <v>31</v>
      </c>
      <c r="D801" t="s">
        <v>21</v>
      </c>
      <c r="E801" s="1">
        <v>4550</v>
      </c>
      <c r="F801">
        <v>101</v>
      </c>
    </row>
    <row r="802" spans="1:6" x14ac:dyDescent="0.25">
      <c r="A802">
        <v>1991</v>
      </c>
      <c r="B802" t="s">
        <v>48</v>
      </c>
      <c r="C802" t="s">
        <v>36</v>
      </c>
      <c r="D802" t="s">
        <v>21</v>
      </c>
      <c r="E802" s="1">
        <v>4550</v>
      </c>
      <c r="F802">
        <v>101</v>
      </c>
    </row>
    <row r="803" spans="1:6" x14ac:dyDescent="0.25">
      <c r="A803">
        <v>1991</v>
      </c>
      <c r="B803" t="s">
        <v>48</v>
      </c>
      <c r="C803" t="s">
        <v>26</v>
      </c>
      <c r="D803" t="s">
        <v>21</v>
      </c>
      <c r="E803" s="1">
        <v>27286</v>
      </c>
      <c r="F803">
        <v>82</v>
      </c>
    </row>
    <row r="804" spans="1:6" x14ac:dyDescent="0.25">
      <c r="A804">
        <v>1991</v>
      </c>
      <c r="B804" t="s">
        <v>49</v>
      </c>
      <c r="C804" t="s">
        <v>13</v>
      </c>
      <c r="D804" t="s">
        <v>9</v>
      </c>
      <c r="E804" s="1">
        <v>356172</v>
      </c>
      <c r="F804" s="1">
        <v>4147</v>
      </c>
    </row>
    <row r="805" spans="1:6" x14ac:dyDescent="0.25">
      <c r="A805">
        <v>1991</v>
      </c>
      <c r="B805" t="s">
        <v>49</v>
      </c>
      <c r="C805" t="s">
        <v>13</v>
      </c>
      <c r="D805" t="s">
        <v>11</v>
      </c>
      <c r="E805" s="1">
        <v>49159</v>
      </c>
      <c r="F805">
        <v>294</v>
      </c>
    </row>
    <row r="806" spans="1:6" x14ac:dyDescent="0.25">
      <c r="A806">
        <v>1991</v>
      </c>
      <c r="B806" t="s">
        <v>49</v>
      </c>
      <c r="C806" t="s">
        <v>14</v>
      </c>
      <c r="D806" t="s">
        <v>11</v>
      </c>
      <c r="E806" s="1">
        <v>121051</v>
      </c>
      <c r="F806">
        <v>423</v>
      </c>
    </row>
    <row r="807" spans="1:6" x14ac:dyDescent="0.25">
      <c r="A807">
        <v>1991</v>
      </c>
      <c r="B807" t="s">
        <v>49</v>
      </c>
      <c r="C807" t="s">
        <v>16</v>
      </c>
      <c r="D807" t="s">
        <v>9</v>
      </c>
      <c r="E807" s="1">
        <v>440157</v>
      </c>
      <c r="F807" s="1">
        <v>4905</v>
      </c>
    </row>
    <row r="808" spans="1:6" x14ac:dyDescent="0.25">
      <c r="A808">
        <v>1991</v>
      </c>
      <c r="B808" t="s">
        <v>49</v>
      </c>
      <c r="C808" t="s">
        <v>16</v>
      </c>
      <c r="D808" t="s">
        <v>11</v>
      </c>
      <c r="E808" s="1">
        <v>281363</v>
      </c>
      <c r="F808" s="1">
        <v>3133</v>
      </c>
    </row>
    <row r="809" spans="1:6" x14ac:dyDescent="0.25">
      <c r="A809">
        <v>1991</v>
      </c>
      <c r="B809" t="s">
        <v>49</v>
      </c>
      <c r="C809" t="s">
        <v>18</v>
      </c>
      <c r="D809" t="s">
        <v>9</v>
      </c>
      <c r="E809" s="1">
        <v>4656282</v>
      </c>
      <c r="F809" s="1">
        <v>51110</v>
      </c>
    </row>
    <row r="810" spans="1:6" x14ac:dyDescent="0.25">
      <c r="A810">
        <v>1991</v>
      </c>
      <c r="B810" t="s">
        <v>49</v>
      </c>
      <c r="C810" t="s">
        <v>19</v>
      </c>
      <c r="D810" t="s">
        <v>9</v>
      </c>
      <c r="E810" s="1">
        <v>193745</v>
      </c>
      <c r="F810">
        <v>687</v>
      </c>
    </row>
    <row r="811" spans="1:6" x14ac:dyDescent="0.25">
      <c r="A811">
        <v>1991</v>
      </c>
      <c r="B811" t="s">
        <v>49</v>
      </c>
      <c r="C811" t="s">
        <v>19</v>
      </c>
      <c r="D811" t="s">
        <v>11</v>
      </c>
      <c r="E811" s="1">
        <v>32632</v>
      </c>
      <c r="F811">
        <v>285</v>
      </c>
    </row>
    <row r="812" spans="1:6" x14ac:dyDescent="0.25">
      <c r="A812">
        <v>1991</v>
      </c>
      <c r="B812" t="s">
        <v>49</v>
      </c>
      <c r="C812" t="s">
        <v>22</v>
      </c>
      <c r="D812" t="s">
        <v>21</v>
      </c>
      <c r="E812" s="1">
        <v>130577</v>
      </c>
      <c r="F812">
        <v>566</v>
      </c>
    </row>
    <row r="813" spans="1:6" x14ac:dyDescent="0.25">
      <c r="A813">
        <v>1991</v>
      </c>
      <c r="B813" t="s">
        <v>49</v>
      </c>
      <c r="C813" t="s">
        <v>23</v>
      </c>
      <c r="D813" t="s">
        <v>40</v>
      </c>
      <c r="E813" s="1">
        <v>93000</v>
      </c>
      <c r="F813">
        <v>549</v>
      </c>
    </row>
    <row r="814" spans="1:6" x14ac:dyDescent="0.25">
      <c r="A814">
        <v>1991</v>
      </c>
      <c r="B814" t="s">
        <v>49</v>
      </c>
      <c r="C814" t="s">
        <v>36</v>
      </c>
      <c r="D814" t="s">
        <v>21</v>
      </c>
      <c r="E814" s="1">
        <v>9090</v>
      </c>
      <c r="F814">
        <v>180</v>
      </c>
    </row>
    <row r="815" spans="1:6" x14ac:dyDescent="0.25">
      <c r="A815">
        <v>1991</v>
      </c>
      <c r="B815" t="s">
        <v>49</v>
      </c>
      <c r="C815" t="s">
        <v>26</v>
      </c>
      <c r="D815" t="s">
        <v>21</v>
      </c>
      <c r="E815" s="1">
        <v>42091</v>
      </c>
      <c r="F815">
        <v>57</v>
      </c>
    </row>
    <row r="816" spans="1:6" x14ac:dyDescent="0.25">
      <c r="A816">
        <v>1991</v>
      </c>
      <c r="B816" t="s">
        <v>50</v>
      </c>
      <c r="C816" t="s">
        <v>12</v>
      </c>
      <c r="D816" t="s">
        <v>9</v>
      </c>
      <c r="E816" s="1">
        <v>336930</v>
      </c>
      <c r="F816" s="1">
        <v>10058</v>
      </c>
    </row>
    <row r="817" spans="1:6" x14ac:dyDescent="0.25">
      <c r="A817">
        <v>1991</v>
      </c>
      <c r="B817" t="s">
        <v>50</v>
      </c>
      <c r="C817" t="s">
        <v>13</v>
      </c>
      <c r="D817" t="s">
        <v>9</v>
      </c>
      <c r="E817" s="1">
        <v>1766806</v>
      </c>
      <c r="F817" s="1">
        <v>12013</v>
      </c>
    </row>
    <row r="818" spans="1:6" x14ac:dyDescent="0.25">
      <c r="A818">
        <v>1991</v>
      </c>
      <c r="B818" t="s">
        <v>50</v>
      </c>
      <c r="C818" t="s">
        <v>13</v>
      </c>
      <c r="D818" t="s">
        <v>11</v>
      </c>
      <c r="E818" s="1">
        <v>47397</v>
      </c>
      <c r="F818">
        <v>262</v>
      </c>
    </row>
    <row r="819" spans="1:6" x14ac:dyDescent="0.25">
      <c r="A819">
        <v>1991</v>
      </c>
      <c r="B819" t="s">
        <v>50</v>
      </c>
      <c r="C819" t="s">
        <v>14</v>
      </c>
      <c r="D819" t="s">
        <v>9</v>
      </c>
      <c r="E819" s="1">
        <v>18046</v>
      </c>
      <c r="F819">
        <v>184</v>
      </c>
    </row>
    <row r="820" spans="1:6" x14ac:dyDescent="0.25">
      <c r="A820">
        <v>1991</v>
      </c>
      <c r="B820" t="s">
        <v>50</v>
      </c>
      <c r="C820" t="s">
        <v>14</v>
      </c>
      <c r="D820" t="s">
        <v>11</v>
      </c>
      <c r="E820" s="1">
        <v>138890</v>
      </c>
      <c r="F820">
        <v>616</v>
      </c>
    </row>
    <row r="821" spans="1:6" x14ac:dyDescent="0.25">
      <c r="A821">
        <v>1991</v>
      </c>
      <c r="B821" t="s">
        <v>50</v>
      </c>
      <c r="C821" t="s">
        <v>16</v>
      </c>
      <c r="D821" t="s">
        <v>9</v>
      </c>
      <c r="E821" s="1">
        <v>1254314</v>
      </c>
      <c r="F821" s="1">
        <v>12015</v>
      </c>
    </row>
    <row r="822" spans="1:6" x14ac:dyDescent="0.25">
      <c r="A822">
        <v>1991</v>
      </c>
      <c r="B822" t="s">
        <v>50</v>
      </c>
      <c r="C822" t="s">
        <v>18</v>
      </c>
      <c r="D822" t="s">
        <v>9</v>
      </c>
      <c r="E822" s="1">
        <v>5391032</v>
      </c>
      <c r="F822" s="1">
        <v>49876</v>
      </c>
    </row>
    <row r="823" spans="1:6" x14ac:dyDescent="0.25">
      <c r="A823">
        <v>1991</v>
      </c>
      <c r="B823" t="s">
        <v>50</v>
      </c>
      <c r="C823" t="s">
        <v>19</v>
      </c>
      <c r="D823" t="s">
        <v>9</v>
      </c>
      <c r="E823" s="1">
        <v>75143</v>
      </c>
      <c r="F823">
        <v>428</v>
      </c>
    </row>
    <row r="824" spans="1:6" x14ac:dyDescent="0.25">
      <c r="A824">
        <v>1991</v>
      </c>
      <c r="B824" t="s">
        <v>50</v>
      </c>
      <c r="C824" t="s">
        <v>19</v>
      </c>
      <c r="D824" t="s">
        <v>11</v>
      </c>
      <c r="E824" s="1">
        <v>12756</v>
      </c>
      <c r="F824">
        <v>69</v>
      </c>
    </row>
    <row r="825" spans="1:6" x14ac:dyDescent="0.25">
      <c r="A825">
        <v>1991</v>
      </c>
      <c r="B825" t="s">
        <v>50</v>
      </c>
      <c r="C825" t="s">
        <v>22</v>
      </c>
      <c r="D825" t="s">
        <v>11</v>
      </c>
      <c r="E825" s="1">
        <v>57220</v>
      </c>
      <c r="F825" s="1">
        <v>1002</v>
      </c>
    </row>
    <row r="826" spans="1:6" x14ac:dyDescent="0.25">
      <c r="A826">
        <v>1991</v>
      </c>
      <c r="B826" t="s">
        <v>50</v>
      </c>
      <c r="C826" t="s">
        <v>23</v>
      </c>
      <c r="D826" t="s">
        <v>11</v>
      </c>
      <c r="E826" s="1">
        <v>1634</v>
      </c>
      <c r="F826">
        <v>27</v>
      </c>
    </row>
    <row r="827" spans="1:6" x14ac:dyDescent="0.25">
      <c r="A827">
        <v>1991</v>
      </c>
      <c r="B827" t="s">
        <v>50</v>
      </c>
      <c r="C827" t="s">
        <v>26</v>
      </c>
      <c r="D827" t="s">
        <v>21</v>
      </c>
      <c r="E827" s="1">
        <v>49182</v>
      </c>
      <c r="F827">
        <v>68</v>
      </c>
    </row>
    <row r="828" spans="1:6" x14ac:dyDescent="0.25">
      <c r="A828">
        <v>1991</v>
      </c>
      <c r="B828" t="s">
        <v>51</v>
      </c>
      <c r="C828" t="s">
        <v>8</v>
      </c>
      <c r="D828" t="s">
        <v>9</v>
      </c>
      <c r="E828" s="1">
        <v>62180</v>
      </c>
      <c r="F828">
        <v>887</v>
      </c>
    </row>
    <row r="829" spans="1:6" x14ac:dyDescent="0.25">
      <c r="A829">
        <v>1991</v>
      </c>
      <c r="B829" t="s">
        <v>51</v>
      </c>
      <c r="C829" t="s">
        <v>13</v>
      </c>
      <c r="D829" t="s">
        <v>9</v>
      </c>
      <c r="E829" s="1">
        <v>1974763</v>
      </c>
      <c r="F829" s="1">
        <v>12432</v>
      </c>
    </row>
    <row r="830" spans="1:6" x14ac:dyDescent="0.25">
      <c r="A830">
        <v>1991</v>
      </c>
      <c r="B830" t="s">
        <v>51</v>
      </c>
      <c r="C830" t="s">
        <v>13</v>
      </c>
      <c r="D830" t="s">
        <v>15</v>
      </c>
      <c r="E830" s="1">
        <v>42088</v>
      </c>
      <c r="F830">
        <v>198</v>
      </c>
    </row>
    <row r="831" spans="1:6" x14ac:dyDescent="0.25">
      <c r="A831">
        <v>1991</v>
      </c>
      <c r="B831" t="s">
        <v>51</v>
      </c>
      <c r="C831" t="s">
        <v>13</v>
      </c>
      <c r="D831" t="s">
        <v>11</v>
      </c>
      <c r="E831" s="1">
        <v>42518</v>
      </c>
      <c r="F831">
        <v>251</v>
      </c>
    </row>
    <row r="832" spans="1:6" x14ac:dyDescent="0.25">
      <c r="A832">
        <v>1991</v>
      </c>
      <c r="B832" t="s">
        <v>51</v>
      </c>
      <c r="C832" t="s">
        <v>14</v>
      </c>
      <c r="D832" t="s">
        <v>11</v>
      </c>
      <c r="E832" s="1">
        <v>83083</v>
      </c>
      <c r="F832">
        <v>324</v>
      </c>
    </row>
    <row r="833" spans="1:6" x14ac:dyDescent="0.25">
      <c r="A833">
        <v>1991</v>
      </c>
      <c r="B833" t="s">
        <v>51</v>
      </c>
      <c r="C833" t="s">
        <v>16</v>
      </c>
      <c r="D833" t="s">
        <v>9</v>
      </c>
      <c r="E833" s="1">
        <v>1369444</v>
      </c>
      <c r="F833" s="1">
        <v>12923</v>
      </c>
    </row>
    <row r="834" spans="1:6" x14ac:dyDescent="0.25">
      <c r="A834">
        <v>1991</v>
      </c>
      <c r="B834" t="s">
        <v>51</v>
      </c>
      <c r="C834" t="s">
        <v>18</v>
      </c>
      <c r="D834" t="s">
        <v>9</v>
      </c>
      <c r="E834" s="1">
        <v>2795215</v>
      </c>
      <c r="F834" s="1">
        <v>17870</v>
      </c>
    </row>
    <row r="835" spans="1:6" x14ac:dyDescent="0.25">
      <c r="A835">
        <v>1991</v>
      </c>
      <c r="B835" t="s">
        <v>51</v>
      </c>
      <c r="C835" t="s">
        <v>19</v>
      </c>
      <c r="D835" t="s">
        <v>11</v>
      </c>
      <c r="E835" s="1">
        <v>18752</v>
      </c>
      <c r="F835">
        <v>95</v>
      </c>
    </row>
    <row r="836" spans="1:6" x14ac:dyDescent="0.25">
      <c r="A836">
        <v>1991</v>
      </c>
      <c r="B836" t="s">
        <v>51</v>
      </c>
      <c r="C836" t="s">
        <v>22</v>
      </c>
      <c r="D836" t="s">
        <v>11</v>
      </c>
      <c r="E836" s="1">
        <v>63813</v>
      </c>
      <c r="F836" s="1">
        <v>1103</v>
      </c>
    </row>
    <row r="837" spans="1:6" x14ac:dyDescent="0.25">
      <c r="A837">
        <v>1991</v>
      </c>
      <c r="B837" t="s">
        <v>51</v>
      </c>
      <c r="C837" t="s">
        <v>23</v>
      </c>
      <c r="D837" t="s">
        <v>11</v>
      </c>
      <c r="E837" s="1">
        <v>5143</v>
      </c>
      <c r="F837">
        <v>25</v>
      </c>
    </row>
    <row r="838" spans="1:6" x14ac:dyDescent="0.25">
      <c r="A838">
        <v>1991</v>
      </c>
      <c r="B838" t="s">
        <v>51</v>
      </c>
      <c r="C838" t="s">
        <v>31</v>
      </c>
      <c r="D838" t="s">
        <v>21</v>
      </c>
      <c r="E838" s="1">
        <v>1260</v>
      </c>
      <c r="F838">
        <v>28</v>
      </c>
    </row>
    <row r="839" spans="1:6" x14ac:dyDescent="0.25">
      <c r="A839">
        <v>1991</v>
      </c>
      <c r="B839" t="s">
        <v>51</v>
      </c>
      <c r="C839" t="s">
        <v>36</v>
      </c>
      <c r="D839" t="s">
        <v>21</v>
      </c>
      <c r="E839" s="1">
        <v>4500</v>
      </c>
      <c r="F839">
        <v>100</v>
      </c>
    </row>
    <row r="840" spans="1:6" x14ac:dyDescent="0.25">
      <c r="A840">
        <v>1991</v>
      </c>
      <c r="B840" t="s">
        <v>51</v>
      </c>
      <c r="C840" t="s">
        <v>26</v>
      </c>
      <c r="D840" t="s">
        <v>21</v>
      </c>
      <c r="E840" s="1">
        <v>1665</v>
      </c>
      <c r="F840">
        <v>37</v>
      </c>
    </row>
    <row r="841" spans="1:6" x14ac:dyDescent="0.25">
      <c r="A841">
        <v>1991</v>
      </c>
      <c r="B841" t="s">
        <v>52</v>
      </c>
      <c r="C841" t="s">
        <v>13</v>
      </c>
      <c r="D841" t="s">
        <v>9</v>
      </c>
      <c r="E841" s="1">
        <v>2664724</v>
      </c>
      <c r="F841" s="1">
        <v>27700</v>
      </c>
    </row>
    <row r="842" spans="1:6" x14ac:dyDescent="0.25">
      <c r="A842">
        <v>1991</v>
      </c>
      <c r="B842" t="s">
        <v>52</v>
      </c>
      <c r="C842" t="s">
        <v>13</v>
      </c>
      <c r="D842" t="s">
        <v>11</v>
      </c>
      <c r="E842" s="1">
        <v>32317</v>
      </c>
      <c r="F842">
        <v>193</v>
      </c>
    </row>
    <row r="843" spans="1:6" x14ac:dyDescent="0.25">
      <c r="A843">
        <v>1991</v>
      </c>
      <c r="B843" t="s">
        <v>52</v>
      </c>
      <c r="C843" t="s">
        <v>14</v>
      </c>
      <c r="D843" t="s">
        <v>9</v>
      </c>
      <c r="E843" s="1">
        <v>26601</v>
      </c>
      <c r="F843">
        <v>339</v>
      </c>
    </row>
    <row r="844" spans="1:6" x14ac:dyDescent="0.25">
      <c r="A844">
        <v>1991</v>
      </c>
      <c r="B844" t="s">
        <v>52</v>
      </c>
      <c r="C844" t="s">
        <v>14</v>
      </c>
      <c r="D844" t="s">
        <v>11</v>
      </c>
      <c r="E844" s="1">
        <v>114289</v>
      </c>
      <c r="F844">
        <v>446</v>
      </c>
    </row>
    <row r="845" spans="1:6" x14ac:dyDescent="0.25">
      <c r="A845">
        <v>1991</v>
      </c>
      <c r="B845" t="s">
        <v>52</v>
      </c>
      <c r="C845" t="s">
        <v>16</v>
      </c>
      <c r="D845" t="s">
        <v>9</v>
      </c>
      <c r="E845" s="1">
        <v>1227232</v>
      </c>
      <c r="F845" s="1">
        <v>11944</v>
      </c>
    </row>
    <row r="846" spans="1:6" x14ac:dyDescent="0.25">
      <c r="A846">
        <v>1991</v>
      </c>
      <c r="B846" t="s">
        <v>52</v>
      </c>
      <c r="C846" t="s">
        <v>16</v>
      </c>
      <c r="D846" t="s">
        <v>11</v>
      </c>
      <c r="E846" s="1">
        <v>10041</v>
      </c>
      <c r="F846">
        <v>62</v>
      </c>
    </row>
    <row r="847" spans="1:6" x14ac:dyDescent="0.25">
      <c r="A847">
        <v>1991</v>
      </c>
      <c r="B847" t="s">
        <v>52</v>
      </c>
      <c r="C847" t="s">
        <v>18</v>
      </c>
      <c r="D847" t="s">
        <v>9</v>
      </c>
      <c r="E847" s="1">
        <v>11206524</v>
      </c>
      <c r="F847" s="1">
        <v>113208</v>
      </c>
    </row>
    <row r="848" spans="1:6" x14ac:dyDescent="0.25">
      <c r="A848">
        <v>1991</v>
      </c>
      <c r="B848" t="s">
        <v>52</v>
      </c>
      <c r="C848" t="s">
        <v>19</v>
      </c>
      <c r="D848" t="s">
        <v>9</v>
      </c>
      <c r="E848" s="1">
        <v>535730</v>
      </c>
      <c r="F848" s="1">
        <v>4668</v>
      </c>
    </row>
    <row r="849" spans="1:6" x14ac:dyDescent="0.25">
      <c r="A849">
        <v>1991</v>
      </c>
      <c r="B849" t="s">
        <v>52</v>
      </c>
      <c r="C849" t="s">
        <v>19</v>
      </c>
      <c r="D849" t="s">
        <v>11</v>
      </c>
      <c r="E849" s="1">
        <v>25905</v>
      </c>
      <c r="F849">
        <v>288</v>
      </c>
    </row>
    <row r="850" spans="1:6" x14ac:dyDescent="0.25">
      <c r="A850">
        <v>1991</v>
      </c>
      <c r="B850" t="s">
        <v>52</v>
      </c>
      <c r="C850" t="s">
        <v>22</v>
      </c>
      <c r="D850" t="s">
        <v>21</v>
      </c>
      <c r="E850" s="1">
        <v>85458</v>
      </c>
      <c r="F850">
        <v>381</v>
      </c>
    </row>
    <row r="851" spans="1:6" x14ac:dyDescent="0.25">
      <c r="A851">
        <v>1991</v>
      </c>
      <c r="B851" t="s">
        <v>52</v>
      </c>
      <c r="C851" t="s">
        <v>22</v>
      </c>
      <c r="D851" t="s">
        <v>11</v>
      </c>
      <c r="E851" s="1">
        <v>6816</v>
      </c>
      <c r="F851">
        <v>119</v>
      </c>
    </row>
    <row r="852" spans="1:6" x14ac:dyDescent="0.25">
      <c r="A852">
        <v>1991</v>
      </c>
      <c r="B852" t="s">
        <v>52</v>
      </c>
      <c r="C852" t="s">
        <v>23</v>
      </c>
      <c r="D852" t="s">
        <v>11</v>
      </c>
      <c r="E852" s="1">
        <v>1771</v>
      </c>
      <c r="F852">
        <v>9</v>
      </c>
    </row>
    <row r="853" spans="1:6" x14ac:dyDescent="0.25">
      <c r="A853">
        <v>1991</v>
      </c>
      <c r="B853" t="s">
        <v>52</v>
      </c>
      <c r="C853" t="s">
        <v>25</v>
      </c>
      <c r="D853" t="s">
        <v>9</v>
      </c>
      <c r="E853" s="1">
        <v>39633</v>
      </c>
      <c r="F853">
        <v>455</v>
      </c>
    </row>
    <row r="854" spans="1:6" x14ac:dyDescent="0.25">
      <c r="A854">
        <v>1991</v>
      </c>
      <c r="B854" t="s">
        <v>52</v>
      </c>
      <c r="C854" t="s">
        <v>26</v>
      </c>
      <c r="D854" t="s">
        <v>21</v>
      </c>
      <c r="E854" s="1">
        <v>12826</v>
      </c>
      <c r="F854">
        <v>18</v>
      </c>
    </row>
    <row r="855" spans="1:6" x14ac:dyDescent="0.25">
      <c r="A855">
        <v>1992</v>
      </c>
      <c r="B855" t="s">
        <v>7</v>
      </c>
      <c r="C855" t="s">
        <v>13</v>
      </c>
      <c r="D855" t="s">
        <v>39</v>
      </c>
      <c r="E855" s="1">
        <v>80816</v>
      </c>
      <c r="F855">
        <v>165</v>
      </c>
    </row>
    <row r="856" spans="1:6" x14ac:dyDescent="0.25">
      <c r="A856">
        <v>1992</v>
      </c>
      <c r="B856" t="s">
        <v>7</v>
      </c>
      <c r="C856" t="s">
        <v>13</v>
      </c>
      <c r="D856" t="s">
        <v>9</v>
      </c>
      <c r="E856" s="1">
        <v>5948295</v>
      </c>
      <c r="F856" s="1">
        <v>37843</v>
      </c>
    </row>
    <row r="857" spans="1:6" x14ac:dyDescent="0.25">
      <c r="A857">
        <v>1992</v>
      </c>
      <c r="B857" t="s">
        <v>7</v>
      </c>
      <c r="C857" t="s">
        <v>13</v>
      </c>
      <c r="D857" t="s">
        <v>11</v>
      </c>
      <c r="E857" s="1">
        <v>17149</v>
      </c>
      <c r="F857">
        <v>95</v>
      </c>
    </row>
    <row r="858" spans="1:6" x14ac:dyDescent="0.25">
      <c r="A858">
        <v>1992</v>
      </c>
      <c r="B858" t="s">
        <v>7</v>
      </c>
      <c r="C858" t="s">
        <v>14</v>
      </c>
      <c r="D858" t="s">
        <v>9</v>
      </c>
      <c r="E858" s="1">
        <v>7341</v>
      </c>
      <c r="F858">
        <v>48</v>
      </c>
    </row>
    <row r="859" spans="1:6" x14ac:dyDescent="0.25">
      <c r="A859">
        <v>1992</v>
      </c>
      <c r="B859" t="s">
        <v>7</v>
      </c>
      <c r="C859" t="s">
        <v>14</v>
      </c>
      <c r="D859" t="s">
        <v>11</v>
      </c>
      <c r="E859" s="1">
        <v>63888</v>
      </c>
      <c r="F859">
        <v>239</v>
      </c>
    </row>
    <row r="860" spans="1:6" x14ac:dyDescent="0.25">
      <c r="A860">
        <v>1992</v>
      </c>
      <c r="B860" t="s">
        <v>7</v>
      </c>
      <c r="C860" t="s">
        <v>16</v>
      </c>
      <c r="D860" t="s">
        <v>39</v>
      </c>
      <c r="E860" s="1">
        <v>12543</v>
      </c>
      <c r="F860">
        <v>37</v>
      </c>
    </row>
    <row r="861" spans="1:6" x14ac:dyDescent="0.25">
      <c r="A861">
        <v>1992</v>
      </c>
      <c r="B861" t="s">
        <v>7</v>
      </c>
      <c r="C861" t="s">
        <v>16</v>
      </c>
      <c r="D861" t="s">
        <v>9</v>
      </c>
      <c r="E861" s="1">
        <v>2318794</v>
      </c>
      <c r="F861" s="1">
        <v>27073</v>
      </c>
    </row>
    <row r="862" spans="1:6" x14ac:dyDescent="0.25">
      <c r="A862">
        <v>1992</v>
      </c>
      <c r="B862" t="s">
        <v>7</v>
      </c>
      <c r="C862" t="s">
        <v>16</v>
      </c>
      <c r="D862" t="s">
        <v>11</v>
      </c>
      <c r="E862" s="1">
        <v>9803</v>
      </c>
      <c r="F862">
        <v>63</v>
      </c>
    </row>
    <row r="863" spans="1:6" x14ac:dyDescent="0.25">
      <c r="A863">
        <v>1992</v>
      </c>
      <c r="B863" t="s">
        <v>7</v>
      </c>
      <c r="C863" t="s">
        <v>18</v>
      </c>
      <c r="D863" t="s">
        <v>9</v>
      </c>
      <c r="E863" s="1">
        <v>7022897</v>
      </c>
      <c r="F863" s="1">
        <v>59707</v>
      </c>
    </row>
    <row r="864" spans="1:6" x14ac:dyDescent="0.25">
      <c r="A864">
        <v>1992</v>
      </c>
      <c r="B864" t="s">
        <v>7</v>
      </c>
      <c r="C864" t="s">
        <v>18</v>
      </c>
      <c r="D864" t="s">
        <v>21</v>
      </c>
      <c r="E864" s="1">
        <v>15000</v>
      </c>
      <c r="F864">
        <v>30</v>
      </c>
    </row>
    <row r="865" spans="1:6" x14ac:dyDescent="0.25">
      <c r="A865">
        <v>1992</v>
      </c>
      <c r="B865" t="s">
        <v>7</v>
      </c>
      <c r="C865" t="s">
        <v>19</v>
      </c>
      <c r="D865" t="s">
        <v>39</v>
      </c>
      <c r="E865" s="1">
        <v>38407</v>
      </c>
      <c r="F865">
        <v>33</v>
      </c>
    </row>
    <row r="866" spans="1:6" x14ac:dyDescent="0.25">
      <c r="A866">
        <v>1992</v>
      </c>
      <c r="B866" t="s">
        <v>7</v>
      </c>
      <c r="C866" t="s">
        <v>19</v>
      </c>
      <c r="D866" t="s">
        <v>9</v>
      </c>
      <c r="E866" s="1">
        <v>306923</v>
      </c>
      <c r="F866">
        <v>782</v>
      </c>
    </row>
    <row r="867" spans="1:6" x14ac:dyDescent="0.25">
      <c r="A867">
        <v>1992</v>
      </c>
      <c r="B867" t="s">
        <v>7</v>
      </c>
      <c r="C867" t="s">
        <v>19</v>
      </c>
      <c r="D867" t="s">
        <v>11</v>
      </c>
      <c r="E867" s="1">
        <v>36998</v>
      </c>
      <c r="F867">
        <v>283</v>
      </c>
    </row>
    <row r="868" spans="1:6" x14ac:dyDescent="0.25">
      <c r="A868">
        <v>1992</v>
      </c>
      <c r="B868" t="s">
        <v>7</v>
      </c>
      <c r="C868" t="s">
        <v>23</v>
      </c>
      <c r="D868" t="s">
        <v>21</v>
      </c>
      <c r="E868" s="1">
        <v>7500</v>
      </c>
      <c r="F868">
        <v>25</v>
      </c>
    </row>
    <row r="869" spans="1:6" x14ac:dyDescent="0.25">
      <c r="A869">
        <v>1992</v>
      </c>
      <c r="B869" t="s">
        <v>7</v>
      </c>
      <c r="C869" t="s">
        <v>36</v>
      </c>
      <c r="D869" t="s">
        <v>24</v>
      </c>
      <c r="E869" s="1">
        <v>13502</v>
      </c>
      <c r="F869">
        <v>281</v>
      </c>
    </row>
    <row r="870" spans="1:6" x14ac:dyDescent="0.25">
      <c r="A870">
        <v>1992</v>
      </c>
      <c r="B870" t="s">
        <v>7</v>
      </c>
      <c r="C870" t="s">
        <v>25</v>
      </c>
      <c r="D870" t="s">
        <v>24</v>
      </c>
      <c r="E870" s="1">
        <v>21502</v>
      </c>
      <c r="F870">
        <v>316</v>
      </c>
    </row>
    <row r="871" spans="1:6" x14ac:dyDescent="0.25">
      <c r="A871">
        <v>1992</v>
      </c>
      <c r="B871" t="s">
        <v>7</v>
      </c>
      <c r="C871" t="s">
        <v>25</v>
      </c>
      <c r="D871" t="s">
        <v>11</v>
      </c>
      <c r="E871" s="1">
        <v>7569</v>
      </c>
      <c r="F871">
        <v>175</v>
      </c>
    </row>
    <row r="872" spans="1:6" x14ac:dyDescent="0.25">
      <c r="A872">
        <v>1992</v>
      </c>
      <c r="B872" t="s">
        <v>7</v>
      </c>
      <c r="C872" t="s">
        <v>26</v>
      </c>
      <c r="D872" t="s">
        <v>24</v>
      </c>
      <c r="E872" s="1">
        <v>150636</v>
      </c>
      <c r="F872" s="1">
        <v>3997</v>
      </c>
    </row>
    <row r="873" spans="1:6" x14ac:dyDescent="0.25">
      <c r="A873">
        <v>1992</v>
      </c>
      <c r="B873" t="s">
        <v>7</v>
      </c>
      <c r="C873" t="s">
        <v>26</v>
      </c>
      <c r="D873" t="s">
        <v>21</v>
      </c>
      <c r="E873" s="1">
        <v>38325</v>
      </c>
      <c r="F873">
        <v>59</v>
      </c>
    </row>
    <row r="874" spans="1:6" x14ac:dyDescent="0.25">
      <c r="A874">
        <v>1992</v>
      </c>
      <c r="B874" t="s">
        <v>27</v>
      </c>
      <c r="C874" t="s">
        <v>8</v>
      </c>
      <c r="D874" t="s">
        <v>24</v>
      </c>
      <c r="E874" s="1">
        <v>111412</v>
      </c>
      <c r="F874" s="1">
        <v>2274</v>
      </c>
    </row>
    <row r="875" spans="1:6" x14ac:dyDescent="0.25">
      <c r="A875">
        <v>1992</v>
      </c>
      <c r="B875" t="s">
        <v>27</v>
      </c>
      <c r="C875" t="s">
        <v>13</v>
      </c>
      <c r="D875" t="s">
        <v>9</v>
      </c>
      <c r="E875" s="1">
        <v>2359495</v>
      </c>
      <c r="F875" s="1">
        <v>20164</v>
      </c>
    </row>
    <row r="876" spans="1:6" x14ac:dyDescent="0.25">
      <c r="A876">
        <v>1992</v>
      </c>
      <c r="B876" t="s">
        <v>27</v>
      </c>
      <c r="C876" t="s">
        <v>13</v>
      </c>
      <c r="D876" t="s">
        <v>11</v>
      </c>
      <c r="E876" s="1">
        <v>32521</v>
      </c>
      <c r="F876">
        <v>174</v>
      </c>
    </row>
    <row r="877" spans="1:6" x14ac:dyDescent="0.25">
      <c r="A877">
        <v>1992</v>
      </c>
      <c r="B877" t="s">
        <v>27</v>
      </c>
      <c r="C877" t="s">
        <v>14</v>
      </c>
      <c r="D877" t="s">
        <v>11</v>
      </c>
      <c r="E877" s="1">
        <v>160445</v>
      </c>
      <c r="F877">
        <v>580</v>
      </c>
    </row>
    <row r="878" spans="1:6" x14ac:dyDescent="0.25">
      <c r="A878">
        <v>1992</v>
      </c>
      <c r="B878" t="s">
        <v>27</v>
      </c>
      <c r="C878" t="s">
        <v>16</v>
      </c>
      <c r="D878" t="s">
        <v>9</v>
      </c>
      <c r="E878" s="1">
        <v>2719581</v>
      </c>
      <c r="F878" s="1">
        <v>21483</v>
      </c>
    </row>
    <row r="879" spans="1:6" x14ac:dyDescent="0.25">
      <c r="A879">
        <v>1992</v>
      </c>
      <c r="B879" t="s">
        <v>27</v>
      </c>
      <c r="C879" t="s">
        <v>16</v>
      </c>
      <c r="D879" t="s">
        <v>11</v>
      </c>
      <c r="E879" s="1">
        <v>691535</v>
      </c>
      <c r="F879" s="1">
        <v>8564</v>
      </c>
    </row>
    <row r="880" spans="1:6" x14ac:dyDescent="0.25">
      <c r="A880">
        <v>1992</v>
      </c>
      <c r="B880" t="s">
        <v>27</v>
      </c>
      <c r="C880" t="s">
        <v>18</v>
      </c>
      <c r="D880" t="s">
        <v>9</v>
      </c>
      <c r="E880" s="1">
        <v>14302871</v>
      </c>
      <c r="F880" s="1">
        <v>107973</v>
      </c>
    </row>
    <row r="881" spans="1:6" x14ac:dyDescent="0.25">
      <c r="A881">
        <v>1992</v>
      </c>
      <c r="B881" t="s">
        <v>27</v>
      </c>
      <c r="C881" t="s">
        <v>18</v>
      </c>
      <c r="D881" t="s">
        <v>24</v>
      </c>
      <c r="E881" s="1">
        <v>229000</v>
      </c>
      <c r="F881" s="1">
        <v>4676</v>
      </c>
    </row>
    <row r="882" spans="1:6" x14ac:dyDescent="0.25">
      <c r="A882">
        <v>1992</v>
      </c>
      <c r="B882" t="s">
        <v>27</v>
      </c>
      <c r="C882" t="s">
        <v>19</v>
      </c>
      <c r="D882" t="s">
        <v>9</v>
      </c>
      <c r="E882" s="1">
        <v>859239</v>
      </c>
      <c r="F882" s="1">
        <v>2262</v>
      </c>
    </row>
    <row r="883" spans="1:6" x14ac:dyDescent="0.25">
      <c r="A883">
        <v>1992</v>
      </c>
      <c r="B883" t="s">
        <v>27</v>
      </c>
      <c r="C883" t="s">
        <v>19</v>
      </c>
      <c r="D883" t="s">
        <v>11</v>
      </c>
      <c r="E883" s="1">
        <v>25356</v>
      </c>
      <c r="F883">
        <v>111</v>
      </c>
    </row>
    <row r="884" spans="1:6" x14ac:dyDescent="0.25">
      <c r="A884">
        <v>1992</v>
      </c>
      <c r="B884" t="s">
        <v>27</v>
      </c>
      <c r="C884" t="s">
        <v>22</v>
      </c>
      <c r="D884" t="s">
        <v>9</v>
      </c>
      <c r="E884" s="1">
        <v>899307</v>
      </c>
      <c r="F884" s="1">
        <v>4564</v>
      </c>
    </row>
    <row r="885" spans="1:6" x14ac:dyDescent="0.25">
      <c r="A885">
        <v>1992</v>
      </c>
      <c r="B885" t="s">
        <v>27</v>
      </c>
      <c r="C885" t="s">
        <v>22</v>
      </c>
      <c r="D885" t="s">
        <v>11</v>
      </c>
      <c r="E885" s="1">
        <v>244865</v>
      </c>
      <c r="F885" s="1">
        <v>2334</v>
      </c>
    </row>
    <row r="886" spans="1:6" x14ac:dyDescent="0.25">
      <c r="A886">
        <v>1992</v>
      </c>
      <c r="B886" t="s">
        <v>27</v>
      </c>
      <c r="C886" t="s">
        <v>31</v>
      </c>
      <c r="D886" t="s">
        <v>24</v>
      </c>
      <c r="E886" s="1">
        <v>21896</v>
      </c>
      <c r="F886">
        <v>326</v>
      </c>
    </row>
    <row r="887" spans="1:6" x14ac:dyDescent="0.25">
      <c r="A887">
        <v>1992</v>
      </c>
      <c r="B887" t="s">
        <v>27</v>
      </c>
      <c r="C887" t="s">
        <v>26</v>
      </c>
      <c r="D887" t="s">
        <v>11</v>
      </c>
      <c r="E887" s="1">
        <v>21932</v>
      </c>
      <c r="F887">
        <v>146</v>
      </c>
    </row>
    <row r="888" spans="1:6" x14ac:dyDescent="0.25">
      <c r="A888">
        <v>1992</v>
      </c>
      <c r="B888" t="s">
        <v>33</v>
      </c>
      <c r="C888" t="s">
        <v>13</v>
      </c>
      <c r="D888" t="s">
        <v>9</v>
      </c>
      <c r="E888" s="1">
        <v>3581258</v>
      </c>
      <c r="F888" s="1">
        <v>18694</v>
      </c>
    </row>
    <row r="889" spans="1:6" x14ac:dyDescent="0.25">
      <c r="A889">
        <v>1992</v>
      </c>
      <c r="B889" t="s">
        <v>33</v>
      </c>
      <c r="C889" t="s">
        <v>13</v>
      </c>
      <c r="D889" t="s">
        <v>11</v>
      </c>
      <c r="E889" s="1">
        <v>149831</v>
      </c>
      <c r="F889">
        <v>798</v>
      </c>
    </row>
    <row r="890" spans="1:6" x14ac:dyDescent="0.25">
      <c r="A890">
        <v>1992</v>
      </c>
      <c r="B890" t="s">
        <v>33</v>
      </c>
      <c r="C890" t="s">
        <v>14</v>
      </c>
      <c r="D890" t="s">
        <v>9</v>
      </c>
      <c r="E890" s="1">
        <v>2555</v>
      </c>
      <c r="F890">
        <v>37</v>
      </c>
    </row>
    <row r="891" spans="1:6" x14ac:dyDescent="0.25">
      <c r="A891">
        <v>1992</v>
      </c>
      <c r="B891" t="s">
        <v>33</v>
      </c>
      <c r="C891" t="s">
        <v>14</v>
      </c>
      <c r="D891" t="s">
        <v>11</v>
      </c>
      <c r="E891" s="1">
        <v>97134</v>
      </c>
      <c r="F891">
        <v>394</v>
      </c>
    </row>
    <row r="892" spans="1:6" x14ac:dyDescent="0.25">
      <c r="A892">
        <v>1992</v>
      </c>
      <c r="B892" t="s">
        <v>33</v>
      </c>
      <c r="C892" t="s">
        <v>16</v>
      </c>
      <c r="D892" t="s">
        <v>9</v>
      </c>
      <c r="E892" s="1">
        <v>3191100</v>
      </c>
      <c r="F892" s="1">
        <v>27709</v>
      </c>
    </row>
    <row r="893" spans="1:6" x14ac:dyDescent="0.25">
      <c r="A893">
        <v>1992</v>
      </c>
      <c r="B893" t="s">
        <v>33</v>
      </c>
      <c r="C893" t="s">
        <v>16</v>
      </c>
      <c r="D893" t="s">
        <v>11</v>
      </c>
      <c r="E893" s="1">
        <v>212619</v>
      </c>
      <c r="F893" s="1">
        <v>1169</v>
      </c>
    </row>
    <row r="894" spans="1:6" x14ac:dyDescent="0.25">
      <c r="A894">
        <v>1992</v>
      </c>
      <c r="B894" t="s">
        <v>33</v>
      </c>
      <c r="C894" t="s">
        <v>18</v>
      </c>
      <c r="D894" t="s">
        <v>9</v>
      </c>
      <c r="E894" s="1">
        <v>5058483</v>
      </c>
      <c r="F894" s="1">
        <v>47390</v>
      </c>
    </row>
    <row r="895" spans="1:6" x14ac:dyDescent="0.25">
      <c r="A895">
        <v>1992</v>
      </c>
      <c r="B895" t="s">
        <v>33</v>
      </c>
      <c r="C895" t="s">
        <v>19</v>
      </c>
      <c r="D895" t="s">
        <v>9</v>
      </c>
      <c r="E895" s="1">
        <v>23052</v>
      </c>
      <c r="F895">
        <v>185</v>
      </c>
    </row>
    <row r="896" spans="1:6" x14ac:dyDescent="0.25">
      <c r="A896">
        <v>1992</v>
      </c>
      <c r="B896" t="s">
        <v>33</v>
      </c>
      <c r="C896" t="s">
        <v>19</v>
      </c>
      <c r="D896" t="s">
        <v>11</v>
      </c>
      <c r="E896" s="1">
        <v>56966</v>
      </c>
      <c r="F896">
        <v>250</v>
      </c>
    </row>
    <row r="897" spans="1:6" x14ac:dyDescent="0.25">
      <c r="A897">
        <v>1992</v>
      </c>
      <c r="B897" t="s">
        <v>33</v>
      </c>
      <c r="C897" t="s">
        <v>22</v>
      </c>
      <c r="D897" t="s">
        <v>60</v>
      </c>
      <c r="E897" s="1">
        <v>15273</v>
      </c>
      <c r="F897">
        <v>113</v>
      </c>
    </row>
    <row r="898" spans="1:6" x14ac:dyDescent="0.25">
      <c r="A898">
        <v>1992</v>
      </c>
      <c r="B898" t="s">
        <v>33</v>
      </c>
      <c r="C898" t="s">
        <v>22</v>
      </c>
      <c r="D898" t="s">
        <v>9</v>
      </c>
      <c r="E898" s="1">
        <v>165004</v>
      </c>
      <c r="F898">
        <v>727</v>
      </c>
    </row>
    <row r="899" spans="1:6" x14ac:dyDescent="0.25">
      <c r="A899">
        <v>1992</v>
      </c>
      <c r="B899" t="s">
        <v>33</v>
      </c>
      <c r="C899" t="s">
        <v>22</v>
      </c>
      <c r="D899" t="s">
        <v>21</v>
      </c>
      <c r="E899" s="1">
        <v>25844</v>
      </c>
      <c r="F899">
        <v>104</v>
      </c>
    </row>
    <row r="900" spans="1:6" x14ac:dyDescent="0.25">
      <c r="A900">
        <v>1992</v>
      </c>
      <c r="B900" t="s">
        <v>33</v>
      </c>
      <c r="C900" t="s">
        <v>23</v>
      </c>
      <c r="D900" t="s">
        <v>11</v>
      </c>
      <c r="E900" s="1">
        <v>8804</v>
      </c>
      <c r="F900">
        <v>55</v>
      </c>
    </row>
    <row r="901" spans="1:6" x14ac:dyDescent="0.25">
      <c r="A901">
        <v>1992</v>
      </c>
      <c r="B901" t="s">
        <v>33</v>
      </c>
      <c r="C901" t="s">
        <v>45</v>
      </c>
      <c r="D901" t="s">
        <v>61</v>
      </c>
      <c r="E901" s="1">
        <v>4764</v>
      </c>
      <c r="F901">
        <v>50</v>
      </c>
    </row>
    <row r="902" spans="1:6" x14ac:dyDescent="0.25">
      <c r="A902">
        <v>1992</v>
      </c>
      <c r="B902" t="s">
        <v>33</v>
      </c>
      <c r="C902" t="s">
        <v>25</v>
      </c>
      <c r="D902" t="s">
        <v>9</v>
      </c>
      <c r="E902" s="1">
        <v>250930</v>
      </c>
      <c r="F902" s="1">
        <v>3868</v>
      </c>
    </row>
    <row r="903" spans="1:6" x14ac:dyDescent="0.25">
      <c r="A903">
        <v>1992</v>
      </c>
      <c r="B903" t="s">
        <v>33</v>
      </c>
      <c r="C903" t="s">
        <v>26</v>
      </c>
      <c r="D903" t="s">
        <v>9</v>
      </c>
      <c r="E903" s="1">
        <v>7876</v>
      </c>
      <c r="F903">
        <v>18</v>
      </c>
    </row>
    <row r="904" spans="1:6" x14ac:dyDescent="0.25">
      <c r="A904">
        <v>1992</v>
      </c>
      <c r="B904" t="s">
        <v>33</v>
      </c>
      <c r="C904" t="s">
        <v>26</v>
      </c>
      <c r="D904" t="s">
        <v>21</v>
      </c>
      <c r="E904" s="1">
        <v>16768</v>
      </c>
      <c r="F904">
        <v>5</v>
      </c>
    </row>
    <row r="905" spans="1:6" x14ac:dyDescent="0.25">
      <c r="A905">
        <v>1992</v>
      </c>
      <c r="B905" t="s">
        <v>37</v>
      </c>
      <c r="C905" t="s">
        <v>13</v>
      </c>
      <c r="D905" t="s">
        <v>9</v>
      </c>
      <c r="E905" s="1">
        <v>959188</v>
      </c>
      <c r="F905" s="1">
        <v>9372</v>
      </c>
    </row>
    <row r="906" spans="1:6" x14ac:dyDescent="0.25">
      <c r="A906">
        <v>1992</v>
      </c>
      <c r="B906" t="s">
        <v>37</v>
      </c>
      <c r="C906" t="s">
        <v>13</v>
      </c>
      <c r="D906" t="s">
        <v>24</v>
      </c>
      <c r="E906" s="1">
        <v>51805</v>
      </c>
      <c r="F906">
        <v>797</v>
      </c>
    </row>
    <row r="907" spans="1:6" x14ac:dyDescent="0.25">
      <c r="A907">
        <v>1992</v>
      </c>
      <c r="B907" t="s">
        <v>37</v>
      </c>
      <c r="C907" t="s">
        <v>13</v>
      </c>
      <c r="D907" t="s">
        <v>11</v>
      </c>
      <c r="E907" s="1">
        <v>31936</v>
      </c>
      <c r="F907">
        <v>211</v>
      </c>
    </row>
    <row r="908" spans="1:6" x14ac:dyDescent="0.25">
      <c r="A908">
        <v>1992</v>
      </c>
      <c r="B908" t="s">
        <v>37</v>
      </c>
      <c r="C908" t="s">
        <v>14</v>
      </c>
      <c r="D908" t="s">
        <v>9</v>
      </c>
      <c r="E908" s="1">
        <v>5448</v>
      </c>
      <c r="F908">
        <v>53</v>
      </c>
    </row>
    <row r="909" spans="1:6" x14ac:dyDescent="0.25">
      <c r="A909">
        <v>1992</v>
      </c>
      <c r="B909" t="s">
        <v>37</v>
      </c>
      <c r="C909" t="s">
        <v>14</v>
      </c>
      <c r="D909" t="s">
        <v>11</v>
      </c>
      <c r="E909" s="1">
        <v>73204</v>
      </c>
      <c r="F909">
        <v>410</v>
      </c>
    </row>
    <row r="910" spans="1:6" x14ac:dyDescent="0.25">
      <c r="A910">
        <v>1992</v>
      </c>
      <c r="B910" t="s">
        <v>37</v>
      </c>
      <c r="C910" t="s">
        <v>16</v>
      </c>
      <c r="D910" t="s">
        <v>9</v>
      </c>
      <c r="E910" s="1">
        <v>375661</v>
      </c>
      <c r="F910" s="1">
        <v>5319</v>
      </c>
    </row>
    <row r="911" spans="1:6" x14ac:dyDescent="0.25">
      <c r="A911">
        <v>1992</v>
      </c>
      <c r="B911" t="s">
        <v>37</v>
      </c>
      <c r="C911" t="s">
        <v>16</v>
      </c>
      <c r="D911" t="s">
        <v>24</v>
      </c>
      <c r="E911" s="1">
        <v>290224</v>
      </c>
      <c r="F911" s="1">
        <v>5477</v>
      </c>
    </row>
    <row r="912" spans="1:6" x14ac:dyDescent="0.25">
      <c r="A912">
        <v>1992</v>
      </c>
      <c r="B912" t="s">
        <v>37</v>
      </c>
      <c r="C912" t="s">
        <v>16</v>
      </c>
      <c r="D912" t="s">
        <v>11</v>
      </c>
      <c r="E912" s="1">
        <v>225984</v>
      </c>
      <c r="F912" s="1">
        <v>1865</v>
      </c>
    </row>
    <row r="913" spans="1:6" x14ac:dyDescent="0.25">
      <c r="A913">
        <v>1992</v>
      </c>
      <c r="B913" t="s">
        <v>37</v>
      </c>
      <c r="C913" t="s">
        <v>18</v>
      </c>
      <c r="D913" t="s">
        <v>9</v>
      </c>
      <c r="E913" s="1">
        <v>4423236</v>
      </c>
      <c r="F913" s="1">
        <v>48423</v>
      </c>
    </row>
    <row r="914" spans="1:6" x14ac:dyDescent="0.25">
      <c r="A914">
        <v>1992</v>
      </c>
      <c r="B914" t="s">
        <v>37</v>
      </c>
      <c r="C914" t="s">
        <v>18</v>
      </c>
      <c r="D914" t="s">
        <v>24</v>
      </c>
      <c r="E914" s="1">
        <v>154862</v>
      </c>
      <c r="F914" s="1">
        <v>3077</v>
      </c>
    </row>
    <row r="915" spans="1:6" x14ac:dyDescent="0.25">
      <c r="A915">
        <v>1992</v>
      </c>
      <c r="B915" t="s">
        <v>37</v>
      </c>
      <c r="C915" t="s">
        <v>18</v>
      </c>
      <c r="D915" t="s">
        <v>11</v>
      </c>
      <c r="E915" s="1">
        <v>21596</v>
      </c>
      <c r="F915">
        <v>406</v>
      </c>
    </row>
    <row r="916" spans="1:6" x14ac:dyDescent="0.25">
      <c r="A916">
        <v>1992</v>
      </c>
      <c r="B916" t="s">
        <v>37</v>
      </c>
      <c r="C916" t="s">
        <v>19</v>
      </c>
      <c r="D916" t="s">
        <v>9</v>
      </c>
      <c r="E916" s="1">
        <v>241167</v>
      </c>
      <c r="F916">
        <v>741</v>
      </c>
    </row>
    <row r="917" spans="1:6" x14ac:dyDescent="0.25">
      <c r="A917">
        <v>1992</v>
      </c>
      <c r="B917" t="s">
        <v>37</v>
      </c>
      <c r="C917" t="s">
        <v>19</v>
      </c>
      <c r="D917" t="s">
        <v>11</v>
      </c>
      <c r="E917" s="1">
        <v>46857</v>
      </c>
      <c r="F917">
        <v>332</v>
      </c>
    </row>
    <row r="918" spans="1:6" x14ac:dyDescent="0.25">
      <c r="A918">
        <v>1992</v>
      </c>
      <c r="B918" t="s">
        <v>37</v>
      </c>
      <c r="C918" t="s">
        <v>22</v>
      </c>
      <c r="D918" t="s">
        <v>9</v>
      </c>
      <c r="E918" s="1">
        <v>115256</v>
      </c>
      <c r="F918">
        <v>744</v>
      </c>
    </row>
    <row r="919" spans="1:6" x14ac:dyDescent="0.25">
      <c r="A919">
        <v>1992</v>
      </c>
      <c r="B919" t="s">
        <v>37</v>
      </c>
      <c r="C919" t="s">
        <v>22</v>
      </c>
      <c r="D919" t="s">
        <v>21</v>
      </c>
      <c r="E919" s="1">
        <v>142232</v>
      </c>
      <c r="F919">
        <v>566</v>
      </c>
    </row>
    <row r="920" spans="1:6" x14ac:dyDescent="0.25">
      <c r="A920">
        <v>1992</v>
      </c>
      <c r="B920" t="s">
        <v>37</v>
      </c>
      <c r="C920" t="s">
        <v>22</v>
      </c>
      <c r="D920" t="s">
        <v>11</v>
      </c>
      <c r="E920" s="1">
        <v>246164</v>
      </c>
      <c r="F920" s="1">
        <v>2514</v>
      </c>
    </row>
    <row r="921" spans="1:6" x14ac:dyDescent="0.25">
      <c r="A921">
        <v>1992</v>
      </c>
      <c r="B921" t="s">
        <v>37</v>
      </c>
      <c r="C921" t="s">
        <v>31</v>
      </c>
      <c r="D921" t="s">
        <v>24</v>
      </c>
      <c r="E921" s="1">
        <v>3825</v>
      </c>
      <c r="F921">
        <v>24</v>
      </c>
    </row>
    <row r="922" spans="1:6" x14ac:dyDescent="0.25">
      <c r="A922">
        <v>1992</v>
      </c>
      <c r="B922" t="s">
        <v>37</v>
      </c>
      <c r="C922" t="s">
        <v>36</v>
      </c>
      <c r="D922" t="s">
        <v>21</v>
      </c>
      <c r="E922" s="1">
        <v>3047</v>
      </c>
      <c r="F922">
        <v>68</v>
      </c>
    </row>
    <row r="923" spans="1:6" x14ac:dyDescent="0.25">
      <c r="A923">
        <v>1992</v>
      </c>
      <c r="B923" t="s">
        <v>42</v>
      </c>
      <c r="C923" t="s">
        <v>13</v>
      </c>
      <c r="D923" t="s">
        <v>9</v>
      </c>
      <c r="E923" s="1">
        <v>7069706</v>
      </c>
      <c r="F923" s="1">
        <v>49966</v>
      </c>
    </row>
    <row r="924" spans="1:6" x14ac:dyDescent="0.25">
      <c r="A924">
        <v>1992</v>
      </c>
      <c r="B924" t="s">
        <v>42</v>
      </c>
      <c r="C924" t="s">
        <v>13</v>
      </c>
      <c r="D924" t="s">
        <v>11</v>
      </c>
      <c r="E924" s="1">
        <v>127885</v>
      </c>
      <c r="F924">
        <v>833</v>
      </c>
    </row>
    <row r="925" spans="1:6" x14ac:dyDescent="0.25">
      <c r="A925">
        <v>1992</v>
      </c>
      <c r="B925" t="s">
        <v>42</v>
      </c>
      <c r="C925" t="s">
        <v>14</v>
      </c>
      <c r="D925" t="s">
        <v>9</v>
      </c>
      <c r="E925" s="1">
        <v>185027</v>
      </c>
      <c r="F925" s="1">
        <v>1999</v>
      </c>
    </row>
    <row r="926" spans="1:6" x14ac:dyDescent="0.25">
      <c r="A926">
        <v>1992</v>
      </c>
      <c r="B926" t="s">
        <v>42</v>
      </c>
      <c r="C926" t="s">
        <v>14</v>
      </c>
      <c r="D926" t="s">
        <v>11</v>
      </c>
      <c r="E926" s="1">
        <v>60534</v>
      </c>
      <c r="F926">
        <v>317</v>
      </c>
    </row>
    <row r="927" spans="1:6" x14ac:dyDescent="0.25">
      <c r="A927">
        <v>1992</v>
      </c>
      <c r="B927" t="s">
        <v>42</v>
      </c>
      <c r="C927" t="s">
        <v>16</v>
      </c>
      <c r="D927" t="s">
        <v>9</v>
      </c>
      <c r="E927" s="1">
        <v>912912</v>
      </c>
      <c r="F927" s="1">
        <v>5831</v>
      </c>
    </row>
    <row r="928" spans="1:6" x14ac:dyDescent="0.25">
      <c r="A928">
        <v>1992</v>
      </c>
      <c r="B928" t="s">
        <v>42</v>
      </c>
      <c r="C928" t="s">
        <v>16</v>
      </c>
      <c r="D928" t="s">
        <v>11</v>
      </c>
      <c r="E928" s="1">
        <v>285137</v>
      </c>
      <c r="F928" s="1">
        <v>3293</v>
      </c>
    </row>
    <row r="929" spans="1:6" x14ac:dyDescent="0.25">
      <c r="A929">
        <v>1992</v>
      </c>
      <c r="B929" t="s">
        <v>42</v>
      </c>
      <c r="C929" t="s">
        <v>18</v>
      </c>
      <c r="D929" t="s">
        <v>9</v>
      </c>
      <c r="E929" s="1">
        <v>2431683</v>
      </c>
      <c r="F929" s="1">
        <v>30746</v>
      </c>
    </row>
    <row r="930" spans="1:6" x14ac:dyDescent="0.25">
      <c r="A930">
        <v>1992</v>
      </c>
      <c r="B930" t="s">
        <v>42</v>
      </c>
      <c r="C930" t="s">
        <v>18</v>
      </c>
      <c r="D930" t="s">
        <v>11</v>
      </c>
      <c r="E930" s="1">
        <v>21021</v>
      </c>
      <c r="F930">
        <v>206</v>
      </c>
    </row>
    <row r="931" spans="1:6" x14ac:dyDescent="0.25">
      <c r="A931">
        <v>1992</v>
      </c>
      <c r="B931" t="s">
        <v>42</v>
      </c>
      <c r="C931" t="s">
        <v>19</v>
      </c>
      <c r="D931" t="s">
        <v>11</v>
      </c>
      <c r="E931" s="1">
        <v>9629</v>
      </c>
      <c r="F931">
        <v>36</v>
      </c>
    </row>
    <row r="932" spans="1:6" x14ac:dyDescent="0.25">
      <c r="A932">
        <v>1992</v>
      </c>
      <c r="B932" t="s">
        <v>42</v>
      </c>
      <c r="C932" t="s">
        <v>22</v>
      </c>
      <c r="D932" t="s">
        <v>9</v>
      </c>
      <c r="E932" s="1">
        <v>32403</v>
      </c>
      <c r="F932">
        <v>272</v>
      </c>
    </row>
    <row r="933" spans="1:6" x14ac:dyDescent="0.25">
      <c r="A933">
        <v>1992</v>
      </c>
      <c r="B933" t="s">
        <v>42</v>
      </c>
      <c r="C933" t="s">
        <v>22</v>
      </c>
      <c r="D933" t="s">
        <v>11</v>
      </c>
      <c r="E933" s="1">
        <v>2253</v>
      </c>
      <c r="F933">
        <v>3</v>
      </c>
    </row>
    <row r="934" spans="1:6" x14ac:dyDescent="0.25">
      <c r="A934">
        <v>1992</v>
      </c>
      <c r="B934" t="s">
        <v>42</v>
      </c>
      <c r="C934" t="s">
        <v>23</v>
      </c>
      <c r="D934" t="s">
        <v>59</v>
      </c>
      <c r="E934" s="1">
        <v>7500</v>
      </c>
      <c r="F934">
        <v>68</v>
      </c>
    </row>
    <row r="935" spans="1:6" x14ac:dyDescent="0.25">
      <c r="A935">
        <v>1992</v>
      </c>
      <c r="B935" t="s">
        <v>42</v>
      </c>
      <c r="C935" t="s">
        <v>23</v>
      </c>
      <c r="D935" t="s">
        <v>11</v>
      </c>
      <c r="E935" s="1">
        <v>63883</v>
      </c>
      <c r="F935" s="1">
        <v>1366</v>
      </c>
    </row>
    <row r="936" spans="1:6" x14ac:dyDescent="0.25">
      <c r="A936">
        <v>1992</v>
      </c>
      <c r="B936" t="s">
        <v>42</v>
      </c>
      <c r="C936" t="s">
        <v>26</v>
      </c>
      <c r="D936" t="s">
        <v>21</v>
      </c>
      <c r="E936" s="1">
        <v>35542</v>
      </c>
      <c r="F936">
        <v>54</v>
      </c>
    </row>
    <row r="937" spans="1:6" x14ac:dyDescent="0.25">
      <c r="A937">
        <v>1992</v>
      </c>
      <c r="B937" t="s">
        <v>42</v>
      </c>
      <c r="C937" t="s">
        <v>26</v>
      </c>
      <c r="D937" t="s">
        <v>11</v>
      </c>
      <c r="E937" s="1">
        <v>1715</v>
      </c>
      <c r="F937">
        <v>28</v>
      </c>
    </row>
    <row r="938" spans="1:6" x14ac:dyDescent="0.25">
      <c r="A938">
        <v>1992</v>
      </c>
      <c r="B938" t="s">
        <v>43</v>
      </c>
      <c r="C938" t="s">
        <v>13</v>
      </c>
      <c r="D938" t="s">
        <v>9</v>
      </c>
      <c r="E938" s="1">
        <v>788596</v>
      </c>
      <c r="F938" s="1">
        <v>9932</v>
      </c>
    </row>
    <row r="939" spans="1:6" x14ac:dyDescent="0.25">
      <c r="A939">
        <v>1992</v>
      </c>
      <c r="B939" t="s">
        <v>43</v>
      </c>
      <c r="C939" t="s">
        <v>13</v>
      </c>
      <c r="D939" t="s">
        <v>11</v>
      </c>
      <c r="E939" s="1">
        <v>163902</v>
      </c>
      <c r="F939">
        <v>819</v>
      </c>
    </row>
    <row r="940" spans="1:6" x14ac:dyDescent="0.25">
      <c r="A940">
        <v>1992</v>
      </c>
      <c r="B940" t="s">
        <v>43</v>
      </c>
      <c r="C940" t="s">
        <v>14</v>
      </c>
      <c r="D940" t="s">
        <v>21</v>
      </c>
      <c r="E940" s="1">
        <v>19280</v>
      </c>
      <c r="F940">
        <v>28</v>
      </c>
    </row>
    <row r="941" spans="1:6" x14ac:dyDescent="0.25">
      <c r="A941">
        <v>1992</v>
      </c>
      <c r="B941" t="s">
        <v>43</v>
      </c>
      <c r="C941" t="s">
        <v>14</v>
      </c>
      <c r="D941" t="s">
        <v>11</v>
      </c>
      <c r="E941" s="1">
        <v>86288</v>
      </c>
      <c r="F941">
        <v>494</v>
      </c>
    </row>
    <row r="942" spans="1:6" x14ac:dyDescent="0.25">
      <c r="A942">
        <v>1992</v>
      </c>
      <c r="B942" t="s">
        <v>43</v>
      </c>
      <c r="C942" t="s">
        <v>16</v>
      </c>
      <c r="D942" t="s">
        <v>9</v>
      </c>
      <c r="E942" s="1">
        <v>1560902</v>
      </c>
      <c r="F942" s="1">
        <v>12679</v>
      </c>
    </row>
    <row r="943" spans="1:6" x14ac:dyDescent="0.25">
      <c r="A943">
        <v>1992</v>
      </c>
      <c r="B943" t="s">
        <v>43</v>
      </c>
      <c r="C943" t="s">
        <v>16</v>
      </c>
      <c r="D943" t="s">
        <v>11</v>
      </c>
      <c r="E943" s="1">
        <v>632639</v>
      </c>
      <c r="F943" s="1">
        <v>7063</v>
      </c>
    </row>
    <row r="944" spans="1:6" x14ac:dyDescent="0.25">
      <c r="A944">
        <v>1992</v>
      </c>
      <c r="B944" t="s">
        <v>43</v>
      </c>
      <c r="C944" t="s">
        <v>18</v>
      </c>
      <c r="D944" t="s">
        <v>9</v>
      </c>
      <c r="E944" s="1">
        <v>4877488</v>
      </c>
      <c r="F944" s="1">
        <v>41689</v>
      </c>
    </row>
    <row r="945" spans="1:6" x14ac:dyDescent="0.25">
      <c r="A945">
        <v>1992</v>
      </c>
      <c r="B945" t="s">
        <v>43</v>
      </c>
      <c r="C945" t="s">
        <v>18</v>
      </c>
      <c r="D945" t="s">
        <v>11</v>
      </c>
      <c r="E945" s="1">
        <v>2152596</v>
      </c>
      <c r="F945" s="1">
        <v>3978</v>
      </c>
    </row>
    <row r="946" spans="1:6" x14ac:dyDescent="0.25">
      <c r="A946">
        <v>1992</v>
      </c>
      <c r="B946" t="s">
        <v>43</v>
      </c>
      <c r="C946" t="s">
        <v>22</v>
      </c>
      <c r="D946" t="s">
        <v>9</v>
      </c>
      <c r="E946" s="1">
        <v>836862</v>
      </c>
      <c r="F946" s="1">
        <v>7621</v>
      </c>
    </row>
    <row r="947" spans="1:6" x14ac:dyDescent="0.25">
      <c r="A947">
        <v>1992</v>
      </c>
      <c r="B947" t="s">
        <v>43</v>
      </c>
      <c r="C947" t="s">
        <v>23</v>
      </c>
      <c r="D947" t="s">
        <v>11</v>
      </c>
      <c r="E947" s="1">
        <v>32923</v>
      </c>
      <c r="F947">
        <v>484</v>
      </c>
    </row>
    <row r="948" spans="1:6" x14ac:dyDescent="0.25">
      <c r="A948">
        <v>1992</v>
      </c>
      <c r="B948" t="s">
        <v>43</v>
      </c>
      <c r="C948" t="s">
        <v>36</v>
      </c>
      <c r="D948" t="s">
        <v>11</v>
      </c>
      <c r="E948" s="1">
        <v>7116</v>
      </c>
      <c r="F948">
        <v>29</v>
      </c>
    </row>
    <row r="949" spans="1:6" x14ac:dyDescent="0.25">
      <c r="A949">
        <v>1992</v>
      </c>
      <c r="B949" t="s">
        <v>43</v>
      </c>
      <c r="C949" t="s">
        <v>25</v>
      </c>
      <c r="D949" t="s">
        <v>21</v>
      </c>
      <c r="E949" s="1">
        <v>37550</v>
      </c>
      <c r="F949">
        <v>67</v>
      </c>
    </row>
    <row r="950" spans="1:6" x14ac:dyDescent="0.25">
      <c r="A950">
        <v>1992</v>
      </c>
      <c r="B950" t="s">
        <v>46</v>
      </c>
      <c r="C950" t="s">
        <v>13</v>
      </c>
      <c r="D950" t="s">
        <v>9</v>
      </c>
      <c r="E950" s="1">
        <v>1080297</v>
      </c>
      <c r="F950" s="1">
        <v>6834</v>
      </c>
    </row>
    <row r="951" spans="1:6" x14ac:dyDescent="0.25">
      <c r="A951">
        <v>1992</v>
      </c>
      <c r="B951" t="s">
        <v>46</v>
      </c>
      <c r="C951" t="s">
        <v>13</v>
      </c>
      <c r="D951" t="s">
        <v>11</v>
      </c>
      <c r="E951" s="1">
        <v>637505</v>
      </c>
      <c r="F951" s="1">
        <v>4921</v>
      </c>
    </row>
    <row r="952" spans="1:6" x14ac:dyDescent="0.25">
      <c r="A952">
        <v>1992</v>
      </c>
      <c r="B952" t="s">
        <v>46</v>
      </c>
      <c r="C952" t="s">
        <v>14</v>
      </c>
      <c r="D952" t="s">
        <v>11</v>
      </c>
      <c r="E952" s="1">
        <v>165146</v>
      </c>
      <c r="F952">
        <v>781</v>
      </c>
    </row>
    <row r="953" spans="1:6" x14ac:dyDescent="0.25">
      <c r="A953">
        <v>1992</v>
      </c>
      <c r="B953" t="s">
        <v>46</v>
      </c>
      <c r="C953" t="s">
        <v>16</v>
      </c>
      <c r="D953" t="s">
        <v>9</v>
      </c>
      <c r="E953" s="1">
        <v>2739269</v>
      </c>
      <c r="F953" s="1">
        <v>21201</v>
      </c>
    </row>
    <row r="954" spans="1:6" x14ac:dyDescent="0.25">
      <c r="A954">
        <v>1992</v>
      </c>
      <c r="B954" t="s">
        <v>46</v>
      </c>
      <c r="C954" t="s">
        <v>16</v>
      </c>
      <c r="D954" t="s">
        <v>11</v>
      </c>
      <c r="E954" s="1">
        <v>164736</v>
      </c>
      <c r="F954" s="1">
        <v>2224</v>
      </c>
    </row>
    <row r="955" spans="1:6" x14ac:dyDescent="0.25">
      <c r="A955">
        <v>1992</v>
      </c>
      <c r="B955" t="s">
        <v>46</v>
      </c>
      <c r="C955" t="s">
        <v>18</v>
      </c>
      <c r="D955" t="s">
        <v>9</v>
      </c>
      <c r="E955" s="1">
        <v>1334027</v>
      </c>
      <c r="F955" s="1">
        <v>9179</v>
      </c>
    </row>
    <row r="956" spans="1:6" x14ac:dyDescent="0.25">
      <c r="A956">
        <v>1992</v>
      </c>
      <c r="B956" t="s">
        <v>46</v>
      </c>
      <c r="C956" t="s">
        <v>19</v>
      </c>
      <c r="D956" t="s">
        <v>9</v>
      </c>
      <c r="E956" s="1">
        <v>301556</v>
      </c>
      <c r="F956">
        <v>634</v>
      </c>
    </row>
    <row r="957" spans="1:6" x14ac:dyDescent="0.25">
      <c r="A957">
        <v>1992</v>
      </c>
      <c r="B957" t="s">
        <v>46</v>
      </c>
      <c r="C957" t="s">
        <v>19</v>
      </c>
      <c r="D957" t="s">
        <v>11</v>
      </c>
      <c r="E957" s="1">
        <v>15133</v>
      </c>
      <c r="F957">
        <v>63</v>
      </c>
    </row>
    <row r="958" spans="1:6" x14ac:dyDescent="0.25">
      <c r="A958">
        <v>1992</v>
      </c>
      <c r="B958" t="s">
        <v>46</v>
      </c>
      <c r="C958" t="s">
        <v>23</v>
      </c>
      <c r="D958" t="s">
        <v>21</v>
      </c>
      <c r="E958" s="1">
        <v>20000</v>
      </c>
      <c r="F958">
        <v>187</v>
      </c>
    </row>
    <row r="959" spans="1:6" x14ac:dyDescent="0.25">
      <c r="A959">
        <v>1992</v>
      </c>
      <c r="B959" t="s">
        <v>46</v>
      </c>
      <c r="C959" t="s">
        <v>23</v>
      </c>
      <c r="D959" t="s">
        <v>11</v>
      </c>
      <c r="E959" s="1">
        <v>33902</v>
      </c>
      <c r="F959">
        <v>400</v>
      </c>
    </row>
    <row r="960" spans="1:6" x14ac:dyDescent="0.25">
      <c r="A960">
        <v>1992</v>
      </c>
      <c r="B960" t="s">
        <v>48</v>
      </c>
      <c r="C960" t="s">
        <v>8</v>
      </c>
      <c r="D960" t="s">
        <v>9</v>
      </c>
      <c r="E960" s="1">
        <v>83433</v>
      </c>
      <c r="F960">
        <v>241</v>
      </c>
    </row>
    <row r="961" spans="1:6" x14ac:dyDescent="0.25">
      <c r="A961">
        <v>1992</v>
      </c>
      <c r="B961" t="s">
        <v>48</v>
      </c>
      <c r="C961" t="s">
        <v>8</v>
      </c>
      <c r="D961" t="s">
        <v>11</v>
      </c>
      <c r="E961" s="1">
        <v>739356</v>
      </c>
      <c r="F961" s="1">
        <v>21583</v>
      </c>
    </row>
    <row r="962" spans="1:6" x14ac:dyDescent="0.25">
      <c r="A962">
        <v>1992</v>
      </c>
      <c r="B962" t="s">
        <v>48</v>
      </c>
      <c r="C962" t="s">
        <v>13</v>
      </c>
      <c r="D962" t="s">
        <v>9</v>
      </c>
      <c r="E962" s="1">
        <v>2256164</v>
      </c>
      <c r="F962" s="1">
        <v>16498</v>
      </c>
    </row>
    <row r="963" spans="1:6" x14ac:dyDescent="0.25">
      <c r="A963">
        <v>1992</v>
      </c>
      <c r="B963" t="s">
        <v>48</v>
      </c>
      <c r="C963" t="s">
        <v>13</v>
      </c>
      <c r="D963" t="s">
        <v>11</v>
      </c>
      <c r="E963" s="1">
        <v>177335</v>
      </c>
      <c r="F963" s="1">
        <v>1241</v>
      </c>
    </row>
    <row r="964" spans="1:6" x14ac:dyDescent="0.25">
      <c r="A964">
        <v>1992</v>
      </c>
      <c r="B964" t="s">
        <v>48</v>
      </c>
      <c r="C964" t="s">
        <v>14</v>
      </c>
      <c r="D964" t="s">
        <v>11</v>
      </c>
      <c r="E964" s="1">
        <v>144542</v>
      </c>
      <c r="F964">
        <v>704</v>
      </c>
    </row>
    <row r="965" spans="1:6" x14ac:dyDescent="0.25">
      <c r="A965">
        <v>1992</v>
      </c>
      <c r="B965" t="s">
        <v>48</v>
      </c>
      <c r="C965" t="s">
        <v>16</v>
      </c>
      <c r="D965" t="s">
        <v>9</v>
      </c>
      <c r="E965" s="1">
        <v>2336638</v>
      </c>
      <c r="F965" s="1">
        <v>19591</v>
      </c>
    </row>
    <row r="966" spans="1:6" x14ac:dyDescent="0.25">
      <c r="A966">
        <v>1992</v>
      </c>
      <c r="B966" t="s">
        <v>48</v>
      </c>
      <c r="C966" t="s">
        <v>16</v>
      </c>
      <c r="D966" t="s">
        <v>11</v>
      </c>
      <c r="E966" s="1">
        <v>1491142</v>
      </c>
      <c r="F966" s="1">
        <v>11647</v>
      </c>
    </row>
    <row r="967" spans="1:6" x14ac:dyDescent="0.25">
      <c r="A967">
        <v>1992</v>
      </c>
      <c r="B967" t="s">
        <v>48</v>
      </c>
      <c r="C967" t="s">
        <v>18</v>
      </c>
      <c r="D967" t="s">
        <v>9</v>
      </c>
      <c r="E967" s="1">
        <v>6723885</v>
      </c>
      <c r="F967" s="1">
        <v>51686</v>
      </c>
    </row>
    <row r="968" spans="1:6" x14ac:dyDescent="0.25">
      <c r="A968">
        <v>1992</v>
      </c>
      <c r="B968" t="s">
        <v>48</v>
      </c>
      <c r="C968" t="s">
        <v>18</v>
      </c>
      <c r="D968" t="s">
        <v>11</v>
      </c>
      <c r="E968" s="1">
        <v>2092472</v>
      </c>
      <c r="F968" s="1">
        <v>7311</v>
      </c>
    </row>
    <row r="969" spans="1:6" x14ac:dyDescent="0.25">
      <c r="A969">
        <v>1992</v>
      </c>
      <c r="B969" t="s">
        <v>48</v>
      </c>
      <c r="C969" t="s">
        <v>19</v>
      </c>
      <c r="D969" t="s">
        <v>9</v>
      </c>
      <c r="E969" s="1">
        <v>561776</v>
      </c>
      <c r="F969" s="1">
        <v>1872</v>
      </c>
    </row>
    <row r="970" spans="1:6" x14ac:dyDescent="0.25">
      <c r="A970">
        <v>1992</v>
      </c>
      <c r="B970" t="s">
        <v>48</v>
      </c>
      <c r="C970" t="s">
        <v>19</v>
      </c>
      <c r="D970" t="s">
        <v>11</v>
      </c>
      <c r="E970" s="1">
        <v>686248</v>
      </c>
      <c r="F970" s="1">
        <v>2213</v>
      </c>
    </row>
    <row r="971" spans="1:6" x14ac:dyDescent="0.25">
      <c r="A971">
        <v>1992</v>
      </c>
      <c r="B971" t="s">
        <v>48</v>
      </c>
      <c r="C971" t="s">
        <v>22</v>
      </c>
      <c r="D971" t="s">
        <v>9</v>
      </c>
      <c r="E971" s="1">
        <v>2523391</v>
      </c>
      <c r="F971" s="1">
        <v>8101</v>
      </c>
    </row>
    <row r="972" spans="1:6" x14ac:dyDescent="0.25">
      <c r="A972">
        <v>1992</v>
      </c>
      <c r="B972" t="s">
        <v>48</v>
      </c>
      <c r="C972" t="s">
        <v>22</v>
      </c>
      <c r="D972" t="s">
        <v>11</v>
      </c>
      <c r="E972" s="1">
        <v>762159</v>
      </c>
      <c r="F972" s="1">
        <v>3147</v>
      </c>
    </row>
    <row r="973" spans="1:6" x14ac:dyDescent="0.25">
      <c r="A973">
        <v>1992</v>
      </c>
      <c r="B973" t="s">
        <v>48</v>
      </c>
      <c r="C973" t="s">
        <v>23</v>
      </c>
      <c r="D973" t="s">
        <v>11</v>
      </c>
      <c r="E973" s="1">
        <v>314353</v>
      </c>
      <c r="F973">
        <v>369</v>
      </c>
    </row>
    <row r="974" spans="1:6" x14ac:dyDescent="0.25">
      <c r="A974">
        <v>1992</v>
      </c>
      <c r="B974" t="s">
        <v>48</v>
      </c>
      <c r="C974" t="s">
        <v>26</v>
      </c>
      <c r="D974" t="s">
        <v>11</v>
      </c>
      <c r="E974" s="1">
        <v>4982</v>
      </c>
      <c r="F974">
        <v>65</v>
      </c>
    </row>
    <row r="975" spans="1:6" x14ac:dyDescent="0.25">
      <c r="A975">
        <v>1992</v>
      </c>
      <c r="B975" t="s">
        <v>49</v>
      </c>
      <c r="C975" t="s">
        <v>8</v>
      </c>
      <c r="D975" t="s">
        <v>9</v>
      </c>
      <c r="E975" s="1">
        <v>29764</v>
      </c>
      <c r="F975">
        <v>433</v>
      </c>
    </row>
    <row r="976" spans="1:6" x14ac:dyDescent="0.25">
      <c r="A976">
        <v>1992</v>
      </c>
      <c r="B976" t="s">
        <v>49</v>
      </c>
      <c r="C976" t="s">
        <v>13</v>
      </c>
      <c r="D976" t="s">
        <v>9</v>
      </c>
      <c r="E976" s="1">
        <v>4035581</v>
      </c>
      <c r="F976" s="1">
        <v>29035</v>
      </c>
    </row>
    <row r="977" spans="1:6" x14ac:dyDescent="0.25">
      <c r="A977">
        <v>1992</v>
      </c>
      <c r="B977" t="s">
        <v>49</v>
      </c>
      <c r="C977" t="s">
        <v>13</v>
      </c>
      <c r="D977" t="s">
        <v>11</v>
      </c>
      <c r="E977" s="1">
        <v>52233</v>
      </c>
      <c r="F977">
        <v>293</v>
      </c>
    </row>
    <row r="978" spans="1:6" x14ac:dyDescent="0.25">
      <c r="A978">
        <v>1992</v>
      </c>
      <c r="B978" t="s">
        <v>49</v>
      </c>
      <c r="C978" t="s">
        <v>14</v>
      </c>
      <c r="D978" t="s">
        <v>11</v>
      </c>
      <c r="E978" s="1">
        <v>161453</v>
      </c>
      <c r="F978">
        <v>771</v>
      </c>
    </row>
    <row r="979" spans="1:6" x14ac:dyDescent="0.25">
      <c r="A979">
        <v>1992</v>
      </c>
      <c r="B979" t="s">
        <v>49</v>
      </c>
      <c r="C979" t="s">
        <v>16</v>
      </c>
      <c r="D979" t="s">
        <v>9</v>
      </c>
      <c r="E979" s="1">
        <v>916784</v>
      </c>
      <c r="F979" s="1">
        <v>5524</v>
      </c>
    </row>
    <row r="980" spans="1:6" x14ac:dyDescent="0.25">
      <c r="A980">
        <v>1992</v>
      </c>
      <c r="B980" t="s">
        <v>49</v>
      </c>
      <c r="C980" t="s">
        <v>16</v>
      </c>
      <c r="D980" t="s">
        <v>11</v>
      </c>
      <c r="E980" s="1">
        <v>232831</v>
      </c>
      <c r="F980" s="1">
        <v>2760</v>
      </c>
    </row>
    <row r="981" spans="1:6" x14ac:dyDescent="0.25">
      <c r="A981">
        <v>1992</v>
      </c>
      <c r="B981" t="s">
        <v>49</v>
      </c>
      <c r="C981" t="s">
        <v>18</v>
      </c>
      <c r="D981" t="s">
        <v>9</v>
      </c>
      <c r="E981" s="1">
        <v>2890623</v>
      </c>
      <c r="F981" s="1">
        <v>25789</v>
      </c>
    </row>
    <row r="982" spans="1:6" x14ac:dyDescent="0.25">
      <c r="A982">
        <v>1992</v>
      </c>
      <c r="B982" t="s">
        <v>49</v>
      </c>
      <c r="C982" t="s">
        <v>18</v>
      </c>
      <c r="D982" t="s">
        <v>11</v>
      </c>
      <c r="E982" s="1">
        <v>536894</v>
      </c>
      <c r="F982" s="1">
        <v>1886</v>
      </c>
    </row>
    <row r="983" spans="1:6" x14ac:dyDescent="0.25">
      <c r="A983">
        <v>1992</v>
      </c>
      <c r="B983" t="s">
        <v>49</v>
      </c>
      <c r="C983" t="s">
        <v>19</v>
      </c>
      <c r="D983" t="s">
        <v>11</v>
      </c>
      <c r="E983" s="1">
        <v>7759</v>
      </c>
      <c r="F983">
        <v>31</v>
      </c>
    </row>
    <row r="984" spans="1:6" x14ac:dyDescent="0.25">
      <c r="A984">
        <v>1992</v>
      </c>
      <c r="B984" t="s">
        <v>49</v>
      </c>
      <c r="C984" t="s">
        <v>23</v>
      </c>
      <c r="D984" t="s">
        <v>21</v>
      </c>
      <c r="E984" s="1">
        <v>6800</v>
      </c>
      <c r="F984">
        <v>40</v>
      </c>
    </row>
    <row r="985" spans="1:6" x14ac:dyDescent="0.25">
      <c r="A985">
        <v>1992</v>
      </c>
      <c r="B985" t="s">
        <v>49</v>
      </c>
      <c r="C985" t="s">
        <v>23</v>
      </c>
      <c r="D985" t="s">
        <v>11</v>
      </c>
      <c r="E985" s="1">
        <v>61872</v>
      </c>
      <c r="F985">
        <v>450</v>
      </c>
    </row>
    <row r="986" spans="1:6" x14ac:dyDescent="0.25">
      <c r="A986">
        <v>1992</v>
      </c>
      <c r="B986" t="s">
        <v>50</v>
      </c>
      <c r="C986" t="s">
        <v>13</v>
      </c>
      <c r="D986" t="s">
        <v>9</v>
      </c>
      <c r="E986" s="1">
        <v>917950</v>
      </c>
      <c r="F986" s="1">
        <v>6904</v>
      </c>
    </row>
    <row r="987" spans="1:6" x14ac:dyDescent="0.25">
      <c r="A987">
        <v>1992</v>
      </c>
      <c r="B987" t="s">
        <v>50</v>
      </c>
      <c r="C987" t="s">
        <v>13</v>
      </c>
      <c r="D987" t="s">
        <v>24</v>
      </c>
      <c r="E987" s="1">
        <v>57533</v>
      </c>
      <c r="F987">
        <v>417</v>
      </c>
    </row>
    <row r="988" spans="1:6" x14ac:dyDescent="0.25">
      <c r="A988">
        <v>1992</v>
      </c>
      <c r="B988" t="s">
        <v>50</v>
      </c>
      <c r="C988" t="s">
        <v>13</v>
      </c>
      <c r="D988" t="s">
        <v>11</v>
      </c>
      <c r="E988" s="1">
        <v>59012</v>
      </c>
      <c r="F988">
        <v>300</v>
      </c>
    </row>
    <row r="989" spans="1:6" x14ac:dyDescent="0.25">
      <c r="A989">
        <v>1992</v>
      </c>
      <c r="B989" t="s">
        <v>50</v>
      </c>
      <c r="C989" t="s">
        <v>14</v>
      </c>
      <c r="D989" t="s">
        <v>11</v>
      </c>
      <c r="E989" s="1">
        <v>179529</v>
      </c>
      <c r="F989">
        <v>943</v>
      </c>
    </row>
    <row r="990" spans="1:6" x14ac:dyDescent="0.25">
      <c r="A990">
        <v>1992</v>
      </c>
      <c r="B990" t="s">
        <v>50</v>
      </c>
      <c r="C990" t="s">
        <v>16</v>
      </c>
      <c r="D990" t="s">
        <v>9</v>
      </c>
      <c r="E990" s="1">
        <v>715132</v>
      </c>
      <c r="F990" s="1">
        <v>6867</v>
      </c>
    </row>
    <row r="991" spans="1:6" x14ac:dyDescent="0.25">
      <c r="A991">
        <v>1992</v>
      </c>
      <c r="B991" t="s">
        <v>50</v>
      </c>
      <c r="C991" t="s">
        <v>18</v>
      </c>
      <c r="D991" t="s">
        <v>9</v>
      </c>
      <c r="E991" s="1">
        <v>3379464</v>
      </c>
      <c r="F991" s="1">
        <v>24366</v>
      </c>
    </row>
    <row r="992" spans="1:6" x14ac:dyDescent="0.25">
      <c r="A992">
        <v>1992</v>
      </c>
      <c r="B992" t="s">
        <v>50</v>
      </c>
      <c r="C992" t="s">
        <v>18</v>
      </c>
      <c r="D992" t="s">
        <v>24</v>
      </c>
      <c r="E992" s="1">
        <v>1522737</v>
      </c>
      <c r="F992" s="1">
        <v>9549</v>
      </c>
    </row>
    <row r="993" spans="1:6" x14ac:dyDescent="0.25">
      <c r="A993">
        <v>1992</v>
      </c>
      <c r="B993" t="s">
        <v>50</v>
      </c>
      <c r="C993" t="s">
        <v>18</v>
      </c>
      <c r="D993" t="s">
        <v>11</v>
      </c>
      <c r="E993" s="1">
        <v>306849</v>
      </c>
      <c r="F993" s="1">
        <v>5261</v>
      </c>
    </row>
    <row r="994" spans="1:6" x14ac:dyDescent="0.25">
      <c r="A994">
        <v>1992</v>
      </c>
      <c r="B994" t="s">
        <v>50</v>
      </c>
      <c r="C994" t="s">
        <v>19</v>
      </c>
      <c r="D994" t="s">
        <v>9</v>
      </c>
      <c r="E994" s="1">
        <v>236030</v>
      </c>
      <c r="F994" s="1">
        <v>1547</v>
      </c>
    </row>
    <row r="995" spans="1:6" x14ac:dyDescent="0.25">
      <c r="A995">
        <v>1992</v>
      </c>
      <c r="B995" t="s">
        <v>50</v>
      </c>
      <c r="C995" t="s">
        <v>19</v>
      </c>
      <c r="D995" t="s">
        <v>24</v>
      </c>
      <c r="E995" s="1">
        <v>481420</v>
      </c>
      <c r="F995" s="1">
        <v>2189</v>
      </c>
    </row>
    <row r="996" spans="1:6" x14ac:dyDescent="0.25">
      <c r="A996">
        <v>1992</v>
      </c>
      <c r="B996" t="s">
        <v>50</v>
      </c>
      <c r="C996" t="s">
        <v>19</v>
      </c>
      <c r="D996" t="s">
        <v>11</v>
      </c>
      <c r="E996" s="1">
        <v>143576</v>
      </c>
      <c r="F996">
        <v>976</v>
      </c>
    </row>
    <row r="997" spans="1:6" x14ac:dyDescent="0.25">
      <c r="A997">
        <v>1992</v>
      </c>
      <c r="B997" t="s">
        <v>51</v>
      </c>
      <c r="C997" t="s">
        <v>12</v>
      </c>
      <c r="D997" t="s">
        <v>9</v>
      </c>
      <c r="E997" s="1">
        <v>40252</v>
      </c>
      <c r="F997">
        <v>59</v>
      </c>
    </row>
    <row r="998" spans="1:6" x14ac:dyDescent="0.25">
      <c r="A998">
        <v>1992</v>
      </c>
      <c r="B998" t="s">
        <v>51</v>
      </c>
      <c r="C998" t="s">
        <v>13</v>
      </c>
      <c r="D998" t="s">
        <v>9</v>
      </c>
      <c r="E998" s="1">
        <v>3790931</v>
      </c>
      <c r="F998" s="1">
        <v>13186</v>
      </c>
    </row>
    <row r="999" spans="1:6" x14ac:dyDescent="0.25">
      <c r="A999">
        <v>1992</v>
      </c>
      <c r="B999" t="s">
        <v>51</v>
      </c>
      <c r="C999" t="s">
        <v>13</v>
      </c>
      <c r="D999" t="s">
        <v>11</v>
      </c>
      <c r="E999" s="1">
        <v>265830</v>
      </c>
      <c r="F999" s="1">
        <v>1355</v>
      </c>
    </row>
    <row r="1000" spans="1:6" x14ac:dyDescent="0.25">
      <c r="A1000">
        <v>1992</v>
      </c>
      <c r="B1000" t="s">
        <v>51</v>
      </c>
      <c r="C1000" t="s">
        <v>14</v>
      </c>
      <c r="D1000" t="s">
        <v>9</v>
      </c>
      <c r="E1000" s="1">
        <v>5112</v>
      </c>
      <c r="F1000">
        <v>22</v>
      </c>
    </row>
    <row r="1001" spans="1:6" x14ac:dyDescent="0.25">
      <c r="A1001">
        <v>1992</v>
      </c>
      <c r="B1001" t="s">
        <v>51</v>
      </c>
      <c r="C1001" t="s">
        <v>14</v>
      </c>
      <c r="D1001" t="s">
        <v>11</v>
      </c>
      <c r="E1001" s="1">
        <v>218699</v>
      </c>
      <c r="F1001" s="1">
        <v>1795</v>
      </c>
    </row>
    <row r="1002" spans="1:6" x14ac:dyDescent="0.25">
      <c r="A1002">
        <v>1992</v>
      </c>
      <c r="B1002" t="s">
        <v>51</v>
      </c>
      <c r="C1002" t="s">
        <v>16</v>
      </c>
      <c r="D1002" t="s">
        <v>9</v>
      </c>
      <c r="E1002" s="1">
        <v>1743303</v>
      </c>
      <c r="F1002" s="1">
        <v>10741</v>
      </c>
    </row>
    <row r="1003" spans="1:6" x14ac:dyDescent="0.25">
      <c r="A1003">
        <v>1992</v>
      </c>
      <c r="B1003" t="s">
        <v>51</v>
      </c>
      <c r="C1003" t="s">
        <v>16</v>
      </c>
      <c r="D1003" t="s">
        <v>11</v>
      </c>
      <c r="E1003" s="1">
        <v>1864862</v>
      </c>
      <c r="F1003" s="1">
        <v>25517</v>
      </c>
    </row>
    <row r="1004" spans="1:6" x14ac:dyDescent="0.25">
      <c r="A1004">
        <v>1992</v>
      </c>
      <c r="B1004" t="s">
        <v>51</v>
      </c>
      <c r="C1004" t="s">
        <v>18</v>
      </c>
      <c r="D1004" t="s">
        <v>9</v>
      </c>
      <c r="E1004" s="1">
        <v>4390017</v>
      </c>
      <c r="F1004" s="1">
        <v>27366</v>
      </c>
    </row>
    <row r="1005" spans="1:6" x14ac:dyDescent="0.25">
      <c r="A1005">
        <v>1992</v>
      </c>
      <c r="B1005" t="s">
        <v>51</v>
      </c>
      <c r="C1005" t="s">
        <v>18</v>
      </c>
      <c r="D1005" t="s">
        <v>24</v>
      </c>
      <c r="E1005" s="1">
        <v>1324695</v>
      </c>
      <c r="F1005" s="1">
        <v>23407</v>
      </c>
    </row>
    <row r="1006" spans="1:6" x14ac:dyDescent="0.25">
      <c r="A1006">
        <v>1992</v>
      </c>
      <c r="B1006" t="s">
        <v>51</v>
      </c>
      <c r="C1006" t="s">
        <v>18</v>
      </c>
      <c r="D1006" t="s">
        <v>11</v>
      </c>
      <c r="E1006" s="1">
        <v>1860457</v>
      </c>
      <c r="F1006" s="1">
        <v>6708</v>
      </c>
    </row>
    <row r="1007" spans="1:6" x14ac:dyDescent="0.25">
      <c r="A1007">
        <v>1992</v>
      </c>
      <c r="B1007" t="s">
        <v>51</v>
      </c>
      <c r="C1007" t="s">
        <v>19</v>
      </c>
      <c r="D1007" t="s">
        <v>9</v>
      </c>
      <c r="E1007" s="1">
        <v>1949965</v>
      </c>
      <c r="F1007" s="1">
        <v>3119</v>
      </c>
    </row>
    <row r="1008" spans="1:6" x14ac:dyDescent="0.25">
      <c r="A1008">
        <v>1992</v>
      </c>
      <c r="B1008" t="s">
        <v>51</v>
      </c>
      <c r="C1008" t="s">
        <v>22</v>
      </c>
      <c r="D1008" t="s">
        <v>9</v>
      </c>
      <c r="E1008" s="1">
        <v>2698256</v>
      </c>
      <c r="F1008" s="1">
        <v>5059</v>
      </c>
    </row>
    <row r="1009" spans="1:6" x14ac:dyDescent="0.25">
      <c r="A1009">
        <v>1992</v>
      </c>
      <c r="B1009" t="s">
        <v>51</v>
      </c>
      <c r="C1009" t="s">
        <v>22</v>
      </c>
      <c r="D1009" t="s">
        <v>11</v>
      </c>
      <c r="E1009" s="1">
        <v>227167</v>
      </c>
      <c r="F1009" s="1">
        <v>1679</v>
      </c>
    </row>
    <row r="1010" spans="1:6" x14ac:dyDescent="0.25">
      <c r="A1010">
        <v>1992</v>
      </c>
      <c r="B1010" t="s">
        <v>51</v>
      </c>
      <c r="C1010" t="s">
        <v>23</v>
      </c>
      <c r="D1010" t="s">
        <v>11</v>
      </c>
      <c r="E1010" s="1">
        <v>5985</v>
      </c>
      <c r="F1010">
        <v>33</v>
      </c>
    </row>
    <row r="1011" spans="1:6" x14ac:dyDescent="0.25">
      <c r="A1011">
        <v>1992</v>
      </c>
      <c r="B1011" t="s">
        <v>52</v>
      </c>
      <c r="C1011" t="s">
        <v>13</v>
      </c>
      <c r="D1011" t="s">
        <v>9</v>
      </c>
      <c r="E1011" s="1">
        <v>226600</v>
      </c>
      <c r="F1011">
        <v>712</v>
      </c>
    </row>
    <row r="1012" spans="1:6" x14ac:dyDescent="0.25">
      <c r="A1012">
        <v>1992</v>
      </c>
      <c r="B1012" t="s">
        <v>52</v>
      </c>
      <c r="C1012" t="s">
        <v>13</v>
      </c>
      <c r="D1012" t="s">
        <v>11</v>
      </c>
      <c r="E1012" s="1">
        <v>41956</v>
      </c>
      <c r="F1012">
        <v>481</v>
      </c>
    </row>
    <row r="1013" spans="1:6" x14ac:dyDescent="0.25">
      <c r="A1013">
        <v>1992</v>
      </c>
      <c r="B1013" t="s">
        <v>52</v>
      </c>
      <c r="C1013" t="s">
        <v>14</v>
      </c>
      <c r="D1013" t="s">
        <v>11</v>
      </c>
      <c r="E1013" s="1">
        <v>171844</v>
      </c>
      <c r="F1013" s="1">
        <v>1370</v>
      </c>
    </row>
    <row r="1014" spans="1:6" x14ac:dyDescent="0.25">
      <c r="A1014">
        <v>1992</v>
      </c>
      <c r="B1014" t="s">
        <v>52</v>
      </c>
      <c r="C1014" t="s">
        <v>16</v>
      </c>
      <c r="D1014" t="s">
        <v>9</v>
      </c>
      <c r="E1014" s="1">
        <v>1976103</v>
      </c>
      <c r="F1014" s="1">
        <v>12756</v>
      </c>
    </row>
    <row r="1015" spans="1:6" x14ac:dyDescent="0.25">
      <c r="A1015">
        <v>1992</v>
      </c>
      <c r="B1015" t="s">
        <v>52</v>
      </c>
      <c r="C1015" t="s">
        <v>16</v>
      </c>
      <c r="D1015" t="s">
        <v>24</v>
      </c>
      <c r="E1015" s="1">
        <v>65772</v>
      </c>
      <c r="F1015" s="1">
        <v>1175</v>
      </c>
    </row>
    <row r="1016" spans="1:6" x14ac:dyDescent="0.25">
      <c r="A1016">
        <v>1992</v>
      </c>
      <c r="B1016" t="s">
        <v>52</v>
      </c>
      <c r="C1016" t="s">
        <v>16</v>
      </c>
      <c r="D1016" t="s">
        <v>11</v>
      </c>
      <c r="E1016" s="1">
        <v>387658</v>
      </c>
      <c r="F1016" s="1">
        <v>11390</v>
      </c>
    </row>
    <row r="1017" spans="1:6" x14ac:dyDescent="0.25">
      <c r="A1017">
        <v>1992</v>
      </c>
      <c r="B1017" t="s">
        <v>52</v>
      </c>
      <c r="C1017" t="s">
        <v>18</v>
      </c>
      <c r="D1017" t="s">
        <v>9</v>
      </c>
      <c r="E1017" s="1">
        <v>2042996</v>
      </c>
      <c r="F1017" s="1">
        <v>13492</v>
      </c>
    </row>
    <row r="1018" spans="1:6" x14ac:dyDescent="0.25">
      <c r="A1018">
        <v>1992</v>
      </c>
      <c r="B1018" t="s">
        <v>52</v>
      </c>
      <c r="C1018" t="s">
        <v>18</v>
      </c>
      <c r="D1018" t="s">
        <v>24</v>
      </c>
      <c r="E1018" s="1">
        <v>843852</v>
      </c>
      <c r="F1018" s="1">
        <v>12203</v>
      </c>
    </row>
    <row r="1019" spans="1:6" x14ac:dyDescent="0.25">
      <c r="A1019">
        <v>1992</v>
      </c>
      <c r="B1019" t="s">
        <v>52</v>
      </c>
      <c r="C1019" t="s">
        <v>18</v>
      </c>
      <c r="D1019" t="s">
        <v>11</v>
      </c>
      <c r="E1019" s="1">
        <v>4895</v>
      </c>
      <c r="F1019">
        <v>54</v>
      </c>
    </row>
    <row r="1020" spans="1:6" x14ac:dyDescent="0.25">
      <c r="A1020">
        <v>1992</v>
      </c>
      <c r="B1020" t="s">
        <v>52</v>
      </c>
      <c r="C1020" t="s">
        <v>19</v>
      </c>
      <c r="D1020" t="s">
        <v>9</v>
      </c>
      <c r="E1020" s="1">
        <v>567582</v>
      </c>
      <c r="F1020" s="1">
        <v>2023</v>
      </c>
    </row>
    <row r="1021" spans="1:6" x14ac:dyDescent="0.25">
      <c r="A1021">
        <v>1992</v>
      </c>
      <c r="B1021" t="s">
        <v>52</v>
      </c>
      <c r="C1021" t="s">
        <v>19</v>
      </c>
      <c r="D1021" t="s">
        <v>11</v>
      </c>
      <c r="E1021" s="1">
        <v>20974</v>
      </c>
      <c r="F1021">
        <v>97</v>
      </c>
    </row>
    <row r="1022" spans="1:6" x14ac:dyDescent="0.25">
      <c r="A1022">
        <v>1992</v>
      </c>
      <c r="B1022" t="s">
        <v>52</v>
      </c>
      <c r="C1022" t="s">
        <v>22</v>
      </c>
      <c r="D1022" t="s">
        <v>60</v>
      </c>
      <c r="E1022" s="1">
        <v>37821</v>
      </c>
      <c r="F1022">
        <v>100</v>
      </c>
    </row>
    <row r="1023" spans="1:6" x14ac:dyDescent="0.25">
      <c r="A1023">
        <v>1992</v>
      </c>
      <c r="B1023" t="s">
        <v>52</v>
      </c>
      <c r="C1023" t="s">
        <v>23</v>
      </c>
      <c r="D1023" t="s">
        <v>11</v>
      </c>
      <c r="E1023" s="1">
        <v>2097</v>
      </c>
      <c r="F1023">
        <v>45</v>
      </c>
    </row>
    <row r="1024" spans="1:6" x14ac:dyDescent="0.25">
      <c r="A1024">
        <v>1992</v>
      </c>
      <c r="B1024" t="s">
        <v>52</v>
      </c>
      <c r="C1024" t="s">
        <v>31</v>
      </c>
      <c r="D1024" t="s">
        <v>24</v>
      </c>
      <c r="E1024" s="1">
        <v>80581</v>
      </c>
      <c r="F1024" s="1">
        <v>1239</v>
      </c>
    </row>
    <row r="1025" spans="1:6" x14ac:dyDescent="0.25">
      <c r="A1025">
        <v>1992</v>
      </c>
      <c r="B1025" t="s">
        <v>52</v>
      </c>
      <c r="C1025" t="s">
        <v>36</v>
      </c>
      <c r="D1025" t="s">
        <v>24</v>
      </c>
      <c r="E1025" s="1">
        <v>12318</v>
      </c>
      <c r="F1025">
        <v>190</v>
      </c>
    </row>
    <row r="1026" spans="1:6" x14ac:dyDescent="0.25">
      <c r="A1026">
        <v>1992</v>
      </c>
      <c r="B1026" t="s">
        <v>52</v>
      </c>
      <c r="C1026" t="s">
        <v>25</v>
      </c>
      <c r="D1026" t="s">
        <v>24</v>
      </c>
      <c r="E1026" s="1">
        <v>19467</v>
      </c>
      <c r="F1026">
        <v>433</v>
      </c>
    </row>
    <row r="1027" spans="1:6" x14ac:dyDescent="0.25">
      <c r="A1027">
        <v>1992</v>
      </c>
      <c r="B1027" t="s">
        <v>52</v>
      </c>
      <c r="C1027" t="s">
        <v>26</v>
      </c>
      <c r="D1027" t="s">
        <v>11</v>
      </c>
      <c r="E1027" s="1">
        <v>8328</v>
      </c>
      <c r="F1027">
        <v>77</v>
      </c>
    </row>
    <row r="1028" spans="1:6" x14ac:dyDescent="0.25">
      <c r="A1028">
        <v>1993</v>
      </c>
      <c r="B1028" t="s">
        <v>7</v>
      </c>
      <c r="C1028" t="s">
        <v>13</v>
      </c>
      <c r="D1028" t="s">
        <v>9</v>
      </c>
      <c r="E1028" s="1">
        <v>5699385</v>
      </c>
      <c r="F1028" s="1">
        <v>35743</v>
      </c>
    </row>
    <row r="1029" spans="1:6" x14ac:dyDescent="0.25">
      <c r="A1029">
        <v>1993</v>
      </c>
      <c r="B1029" t="s">
        <v>7</v>
      </c>
      <c r="C1029" t="s">
        <v>13</v>
      </c>
      <c r="D1029" t="s">
        <v>24</v>
      </c>
      <c r="E1029" s="1">
        <v>106435</v>
      </c>
      <c r="F1029" s="1">
        <v>1350</v>
      </c>
    </row>
    <row r="1030" spans="1:6" x14ac:dyDescent="0.25">
      <c r="A1030">
        <v>1993</v>
      </c>
      <c r="B1030" t="s">
        <v>7</v>
      </c>
      <c r="C1030" t="s">
        <v>13</v>
      </c>
      <c r="D1030" t="s">
        <v>11</v>
      </c>
      <c r="E1030" s="1">
        <v>461451</v>
      </c>
      <c r="F1030" s="1">
        <v>1715</v>
      </c>
    </row>
    <row r="1031" spans="1:6" x14ac:dyDescent="0.25">
      <c r="A1031">
        <v>1993</v>
      </c>
      <c r="B1031" t="s">
        <v>7</v>
      </c>
      <c r="C1031" t="s">
        <v>14</v>
      </c>
      <c r="D1031" t="s">
        <v>9</v>
      </c>
      <c r="E1031" s="1">
        <v>16746</v>
      </c>
      <c r="F1031">
        <v>240</v>
      </c>
    </row>
    <row r="1032" spans="1:6" x14ac:dyDescent="0.25">
      <c r="A1032">
        <v>1993</v>
      </c>
      <c r="B1032" t="s">
        <v>7</v>
      </c>
      <c r="C1032" t="s">
        <v>14</v>
      </c>
      <c r="D1032" t="s">
        <v>11</v>
      </c>
      <c r="E1032" s="1">
        <v>130439</v>
      </c>
      <c r="F1032">
        <v>456</v>
      </c>
    </row>
    <row r="1033" spans="1:6" x14ac:dyDescent="0.25">
      <c r="A1033">
        <v>1993</v>
      </c>
      <c r="B1033" t="s">
        <v>7</v>
      </c>
      <c r="C1033" t="s">
        <v>16</v>
      </c>
      <c r="D1033" t="s">
        <v>9</v>
      </c>
      <c r="E1033" s="1">
        <v>1159716</v>
      </c>
      <c r="F1033" s="1">
        <v>12440</v>
      </c>
    </row>
    <row r="1034" spans="1:6" x14ac:dyDescent="0.25">
      <c r="A1034">
        <v>1993</v>
      </c>
      <c r="B1034" t="s">
        <v>7</v>
      </c>
      <c r="C1034" t="s">
        <v>16</v>
      </c>
      <c r="D1034" t="s">
        <v>24</v>
      </c>
      <c r="E1034" s="1">
        <v>178108</v>
      </c>
      <c r="F1034" s="1">
        <v>2631</v>
      </c>
    </row>
    <row r="1035" spans="1:6" x14ac:dyDescent="0.25">
      <c r="A1035">
        <v>1993</v>
      </c>
      <c r="B1035" t="s">
        <v>7</v>
      </c>
      <c r="C1035" t="s">
        <v>16</v>
      </c>
      <c r="D1035" t="s">
        <v>11</v>
      </c>
      <c r="E1035" s="1">
        <v>596847</v>
      </c>
      <c r="F1035" s="1">
        <v>4926</v>
      </c>
    </row>
    <row r="1036" spans="1:6" x14ac:dyDescent="0.25">
      <c r="A1036">
        <v>1993</v>
      </c>
      <c r="B1036" t="s">
        <v>7</v>
      </c>
      <c r="C1036" t="s">
        <v>18</v>
      </c>
      <c r="D1036" t="s">
        <v>9</v>
      </c>
      <c r="E1036" s="1">
        <v>6885202</v>
      </c>
      <c r="F1036" s="1">
        <v>38966</v>
      </c>
    </row>
    <row r="1037" spans="1:6" x14ac:dyDescent="0.25">
      <c r="A1037">
        <v>1993</v>
      </c>
      <c r="B1037" t="s">
        <v>7</v>
      </c>
      <c r="C1037" t="s">
        <v>18</v>
      </c>
      <c r="D1037" t="s">
        <v>24</v>
      </c>
      <c r="E1037" s="1">
        <v>812342</v>
      </c>
      <c r="F1037" s="1">
        <v>10483</v>
      </c>
    </row>
    <row r="1038" spans="1:6" x14ac:dyDescent="0.25">
      <c r="A1038">
        <v>1993</v>
      </c>
      <c r="B1038" t="s">
        <v>7</v>
      </c>
      <c r="C1038" t="s">
        <v>18</v>
      </c>
      <c r="D1038" t="s">
        <v>11</v>
      </c>
      <c r="E1038" s="1">
        <v>326846</v>
      </c>
      <c r="F1038" s="1">
        <v>2355</v>
      </c>
    </row>
    <row r="1039" spans="1:6" x14ac:dyDescent="0.25">
      <c r="A1039">
        <v>1993</v>
      </c>
      <c r="B1039" t="s">
        <v>7</v>
      </c>
      <c r="C1039" t="s">
        <v>19</v>
      </c>
      <c r="D1039" t="s">
        <v>9</v>
      </c>
      <c r="E1039" s="1">
        <v>852741</v>
      </c>
      <c r="F1039" s="1">
        <v>2252</v>
      </c>
    </row>
    <row r="1040" spans="1:6" x14ac:dyDescent="0.25">
      <c r="A1040">
        <v>1993</v>
      </c>
      <c r="B1040" t="s">
        <v>7</v>
      </c>
      <c r="C1040" t="s">
        <v>19</v>
      </c>
      <c r="D1040" t="s">
        <v>11</v>
      </c>
      <c r="E1040" s="1">
        <v>8478</v>
      </c>
      <c r="F1040">
        <v>42</v>
      </c>
    </row>
    <row r="1041" spans="1:6" x14ac:dyDescent="0.25">
      <c r="A1041">
        <v>1993</v>
      </c>
      <c r="B1041" t="s">
        <v>7</v>
      </c>
      <c r="C1041" t="s">
        <v>22</v>
      </c>
      <c r="D1041" t="s">
        <v>9</v>
      </c>
      <c r="E1041" s="1">
        <v>189057</v>
      </c>
      <c r="F1041">
        <v>752</v>
      </c>
    </row>
    <row r="1042" spans="1:6" x14ac:dyDescent="0.25">
      <c r="A1042">
        <v>1993</v>
      </c>
      <c r="B1042" t="s">
        <v>7</v>
      </c>
      <c r="C1042" t="s">
        <v>23</v>
      </c>
      <c r="D1042" t="s">
        <v>11</v>
      </c>
      <c r="E1042" s="1">
        <v>23839</v>
      </c>
      <c r="F1042">
        <v>76</v>
      </c>
    </row>
    <row r="1043" spans="1:6" x14ac:dyDescent="0.25">
      <c r="A1043">
        <v>1993</v>
      </c>
      <c r="B1043" t="s">
        <v>7</v>
      </c>
      <c r="C1043" t="s">
        <v>25</v>
      </c>
      <c r="D1043" t="s">
        <v>9</v>
      </c>
      <c r="E1043" s="1">
        <v>13968</v>
      </c>
      <c r="F1043">
        <v>233</v>
      </c>
    </row>
    <row r="1044" spans="1:6" x14ac:dyDescent="0.25">
      <c r="A1044">
        <v>1993</v>
      </c>
      <c r="B1044" t="s">
        <v>27</v>
      </c>
      <c r="C1044" t="s">
        <v>8</v>
      </c>
      <c r="D1044" t="s">
        <v>11</v>
      </c>
      <c r="E1044" s="1">
        <v>22626</v>
      </c>
      <c r="F1044">
        <v>221</v>
      </c>
    </row>
    <row r="1045" spans="1:6" x14ac:dyDescent="0.25">
      <c r="A1045">
        <v>1993</v>
      </c>
      <c r="B1045" t="s">
        <v>27</v>
      </c>
      <c r="C1045" t="s">
        <v>13</v>
      </c>
      <c r="D1045" t="s">
        <v>40</v>
      </c>
      <c r="E1045" s="1">
        <v>35545</v>
      </c>
      <c r="F1045">
        <v>102</v>
      </c>
    </row>
    <row r="1046" spans="1:6" x14ac:dyDescent="0.25">
      <c r="A1046">
        <v>1993</v>
      </c>
      <c r="B1046" t="s">
        <v>27</v>
      </c>
      <c r="C1046" t="s">
        <v>13</v>
      </c>
      <c r="D1046" t="s">
        <v>9</v>
      </c>
      <c r="E1046" s="1">
        <v>553278</v>
      </c>
      <c r="F1046" s="1">
        <v>3758</v>
      </c>
    </row>
    <row r="1047" spans="1:6" x14ac:dyDescent="0.25">
      <c r="A1047">
        <v>1993</v>
      </c>
      <c r="B1047" t="s">
        <v>27</v>
      </c>
      <c r="C1047" t="s">
        <v>13</v>
      </c>
      <c r="D1047" t="s">
        <v>24</v>
      </c>
      <c r="E1047" s="1">
        <v>223579</v>
      </c>
      <c r="F1047" s="1">
        <v>1657</v>
      </c>
    </row>
    <row r="1048" spans="1:6" x14ac:dyDescent="0.25">
      <c r="A1048">
        <v>1993</v>
      </c>
      <c r="B1048" t="s">
        <v>27</v>
      </c>
      <c r="C1048" t="s">
        <v>13</v>
      </c>
      <c r="D1048" t="s">
        <v>11</v>
      </c>
      <c r="E1048" s="1">
        <v>5273863</v>
      </c>
      <c r="F1048" s="1">
        <v>18279</v>
      </c>
    </row>
    <row r="1049" spans="1:6" x14ac:dyDescent="0.25">
      <c r="A1049">
        <v>1993</v>
      </c>
      <c r="B1049" t="s">
        <v>27</v>
      </c>
      <c r="C1049" t="s">
        <v>14</v>
      </c>
      <c r="D1049" t="s">
        <v>9</v>
      </c>
      <c r="E1049" s="1">
        <v>3280</v>
      </c>
      <c r="F1049">
        <v>43</v>
      </c>
    </row>
    <row r="1050" spans="1:6" x14ac:dyDescent="0.25">
      <c r="A1050">
        <v>1993</v>
      </c>
      <c r="B1050" t="s">
        <v>27</v>
      </c>
      <c r="C1050" t="s">
        <v>14</v>
      </c>
      <c r="D1050" t="s">
        <v>11</v>
      </c>
      <c r="E1050" s="1">
        <v>158342</v>
      </c>
      <c r="F1050">
        <v>534</v>
      </c>
    </row>
    <row r="1051" spans="1:6" x14ac:dyDescent="0.25">
      <c r="A1051">
        <v>1993</v>
      </c>
      <c r="B1051" t="s">
        <v>27</v>
      </c>
      <c r="C1051" t="s">
        <v>16</v>
      </c>
      <c r="D1051" t="s">
        <v>9</v>
      </c>
      <c r="E1051" s="1">
        <v>514091</v>
      </c>
      <c r="F1051" s="1">
        <v>4406</v>
      </c>
    </row>
    <row r="1052" spans="1:6" x14ac:dyDescent="0.25">
      <c r="A1052">
        <v>1993</v>
      </c>
      <c r="B1052" t="s">
        <v>27</v>
      </c>
      <c r="C1052" t="s">
        <v>16</v>
      </c>
      <c r="D1052" t="s">
        <v>24</v>
      </c>
      <c r="E1052" s="1">
        <v>969851</v>
      </c>
      <c r="F1052" s="1">
        <v>8584</v>
      </c>
    </row>
    <row r="1053" spans="1:6" x14ac:dyDescent="0.25">
      <c r="A1053">
        <v>1993</v>
      </c>
      <c r="B1053" t="s">
        <v>27</v>
      </c>
      <c r="C1053" t="s">
        <v>16</v>
      </c>
      <c r="D1053" t="s">
        <v>11</v>
      </c>
      <c r="E1053" s="1">
        <v>2617668</v>
      </c>
      <c r="F1053" s="1">
        <v>18280</v>
      </c>
    </row>
    <row r="1054" spans="1:6" x14ac:dyDescent="0.25">
      <c r="A1054">
        <v>1993</v>
      </c>
      <c r="B1054" t="s">
        <v>27</v>
      </c>
      <c r="C1054" t="s">
        <v>18</v>
      </c>
      <c r="D1054" t="s">
        <v>9</v>
      </c>
      <c r="E1054" s="1">
        <v>7082799</v>
      </c>
      <c r="F1054" s="1">
        <v>53216</v>
      </c>
    </row>
    <row r="1055" spans="1:6" x14ac:dyDescent="0.25">
      <c r="A1055">
        <v>1993</v>
      </c>
      <c r="B1055" t="s">
        <v>27</v>
      </c>
      <c r="C1055" t="s">
        <v>18</v>
      </c>
      <c r="D1055" t="s">
        <v>24</v>
      </c>
      <c r="E1055" s="1">
        <v>675708</v>
      </c>
      <c r="F1055" s="1">
        <v>7038</v>
      </c>
    </row>
    <row r="1056" spans="1:6" x14ac:dyDescent="0.25">
      <c r="A1056">
        <v>1993</v>
      </c>
      <c r="B1056" t="s">
        <v>27</v>
      </c>
      <c r="C1056" t="s">
        <v>18</v>
      </c>
      <c r="D1056" t="s">
        <v>11</v>
      </c>
      <c r="E1056" s="1">
        <v>2196226</v>
      </c>
      <c r="F1056" s="1">
        <v>10818</v>
      </c>
    </row>
    <row r="1057" spans="1:6" x14ac:dyDescent="0.25">
      <c r="A1057">
        <v>1993</v>
      </c>
      <c r="B1057" t="s">
        <v>27</v>
      </c>
      <c r="C1057" t="s">
        <v>19</v>
      </c>
      <c r="D1057" t="s">
        <v>11</v>
      </c>
      <c r="E1057" s="1">
        <v>13179</v>
      </c>
      <c r="F1057">
        <v>45</v>
      </c>
    </row>
    <row r="1058" spans="1:6" x14ac:dyDescent="0.25">
      <c r="A1058">
        <v>1993</v>
      </c>
      <c r="B1058" t="s">
        <v>27</v>
      </c>
      <c r="C1058" t="s">
        <v>22</v>
      </c>
      <c r="D1058" t="s">
        <v>11</v>
      </c>
      <c r="E1058" s="1">
        <v>291408</v>
      </c>
      <c r="F1058" s="1">
        <v>1728</v>
      </c>
    </row>
    <row r="1059" spans="1:6" x14ac:dyDescent="0.25">
      <c r="A1059">
        <v>1993</v>
      </c>
      <c r="B1059" t="s">
        <v>27</v>
      </c>
      <c r="C1059" t="s">
        <v>23</v>
      </c>
      <c r="D1059" t="s">
        <v>11</v>
      </c>
      <c r="E1059" s="1">
        <v>19850</v>
      </c>
      <c r="F1059">
        <v>122</v>
      </c>
    </row>
    <row r="1060" spans="1:6" x14ac:dyDescent="0.25">
      <c r="A1060">
        <v>1993</v>
      </c>
      <c r="B1060" t="s">
        <v>27</v>
      </c>
      <c r="C1060" t="s">
        <v>25</v>
      </c>
      <c r="D1060" t="s">
        <v>9</v>
      </c>
      <c r="E1060" s="1">
        <v>24915</v>
      </c>
      <c r="F1060">
        <v>267</v>
      </c>
    </row>
    <row r="1061" spans="1:6" x14ac:dyDescent="0.25">
      <c r="A1061">
        <v>1993</v>
      </c>
      <c r="B1061" t="s">
        <v>33</v>
      </c>
      <c r="C1061" t="s">
        <v>8</v>
      </c>
      <c r="D1061" t="s">
        <v>11</v>
      </c>
      <c r="E1061" s="1">
        <v>287852</v>
      </c>
      <c r="F1061" s="1">
        <v>8857</v>
      </c>
    </row>
    <row r="1062" spans="1:6" x14ac:dyDescent="0.25">
      <c r="A1062">
        <v>1993</v>
      </c>
      <c r="B1062" t="s">
        <v>33</v>
      </c>
      <c r="C1062" t="s">
        <v>12</v>
      </c>
      <c r="D1062" t="s">
        <v>11</v>
      </c>
      <c r="E1062" s="1">
        <v>456114</v>
      </c>
      <c r="F1062" s="1">
        <v>12636</v>
      </c>
    </row>
    <row r="1063" spans="1:6" x14ac:dyDescent="0.25">
      <c r="A1063">
        <v>1993</v>
      </c>
      <c r="B1063" t="s">
        <v>33</v>
      </c>
      <c r="C1063" t="s">
        <v>13</v>
      </c>
      <c r="D1063" t="s">
        <v>9</v>
      </c>
      <c r="E1063" s="1">
        <v>2328204</v>
      </c>
      <c r="F1063" s="1">
        <v>7981</v>
      </c>
    </row>
    <row r="1064" spans="1:6" x14ac:dyDescent="0.25">
      <c r="A1064">
        <v>1993</v>
      </c>
      <c r="B1064" t="s">
        <v>33</v>
      </c>
      <c r="C1064" t="s">
        <v>13</v>
      </c>
      <c r="D1064" t="s">
        <v>11</v>
      </c>
      <c r="E1064" s="1">
        <v>71384</v>
      </c>
      <c r="F1064">
        <v>370</v>
      </c>
    </row>
    <row r="1065" spans="1:6" x14ac:dyDescent="0.25">
      <c r="A1065">
        <v>1993</v>
      </c>
      <c r="B1065" t="s">
        <v>33</v>
      </c>
      <c r="C1065" t="s">
        <v>14</v>
      </c>
      <c r="D1065" t="s">
        <v>11</v>
      </c>
      <c r="E1065" s="1">
        <v>247800</v>
      </c>
      <c r="F1065" s="1">
        <v>1468</v>
      </c>
    </row>
    <row r="1066" spans="1:6" x14ac:dyDescent="0.25">
      <c r="A1066">
        <v>1993</v>
      </c>
      <c r="B1066" t="s">
        <v>33</v>
      </c>
      <c r="C1066" t="s">
        <v>16</v>
      </c>
      <c r="D1066" t="s">
        <v>9</v>
      </c>
      <c r="E1066" s="1">
        <v>1069565</v>
      </c>
      <c r="F1066" s="1">
        <v>5209</v>
      </c>
    </row>
    <row r="1067" spans="1:6" x14ac:dyDescent="0.25">
      <c r="A1067">
        <v>1993</v>
      </c>
      <c r="B1067" t="s">
        <v>33</v>
      </c>
      <c r="C1067" t="s">
        <v>16</v>
      </c>
      <c r="D1067" t="s">
        <v>24</v>
      </c>
      <c r="E1067" s="1">
        <v>93615</v>
      </c>
      <c r="F1067" s="1">
        <v>1757</v>
      </c>
    </row>
    <row r="1068" spans="1:6" x14ac:dyDescent="0.25">
      <c r="A1068">
        <v>1993</v>
      </c>
      <c r="B1068" t="s">
        <v>33</v>
      </c>
      <c r="C1068" t="s">
        <v>16</v>
      </c>
      <c r="D1068" t="s">
        <v>11</v>
      </c>
      <c r="E1068" s="1">
        <v>691168</v>
      </c>
      <c r="F1068" s="1">
        <v>17645</v>
      </c>
    </row>
    <row r="1069" spans="1:6" x14ac:dyDescent="0.25">
      <c r="A1069">
        <v>1993</v>
      </c>
      <c r="B1069" t="s">
        <v>33</v>
      </c>
      <c r="C1069" t="s">
        <v>18</v>
      </c>
      <c r="D1069" t="s">
        <v>9</v>
      </c>
      <c r="E1069" s="1">
        <v>12101342</v>
      </c>
      <c r="F1069" s="1">
        <v>60370</v>
      </c>
    </row>
    <row r="1070" spans="1:6" x14ac:dyDescent="0.25">
      <c r="A1070">
        <v>1993</v>
      </c>
      <c r="B1070" t="s">
        <v>33</v>
      </c>
      <c r="C1070" t="s">
        <v>18</v>
      </c>
      <c r="D1070" t="s">
        <v>24</v>
      </c>
      <c r="E1070" s="1">
        <v>86600</v>
      </c>
      <c r="F1070" s="1">
        <v>1648</v>
      </c>
    </row>
    <row r="1071" spans="1:6" x14ac:dyDescent="0.25">
      <c r="A1071">
        <v>1993</v>
      </c>
      <c r="B1071" t="s">
        <v>33</v>
      </c>
      <c r="C1071" t="s">
        <v>18</v>
      </c>
      <c r="D1071" t="s">
        <v>11</v>
      </c>
      <c r="E1071" s="1">
        <v>4851</v>
      </c>
      <c r="F1071">
        <v>29</v>
      </c>
    </row>
    <row r="1072" spans="1:6" x14ac:dyDescent="0.25">
      <c r="A1072">
        <v>1993</v>
      </c>
      <c r="B1072" t="s">
        <v>33</v>
      </c>
      <c r="C1072" t="s">
        <v>19</v>
      </c>
      <c r="D1072" t="s">
        <v>9</v>
      </c>
      <c r="E1072" s="1">
        <v>1121860</v>
      </c>
      <c r="F1072" s="1">
        <v>1333</v>
      </c>
    </row>
    <row r="1073" spans="1:6" x14ac:dyDescent="0.25">
      <c r="A1073">
        <v>1993</v>
      </c>
      <c r="B1073" t="s">
        <v>33</v>
      </c>
      <c r="C1073" t="s">
        <v>19</v>
      </c>
      <c r="D1073" t="s">
        <v>11</v>
      </c>
      <c r="E1073" s="1">
        <v>40216</v>
      </c>
      <c r="F1073">
        <v>145</v>
      </c>
    </row>
    <row r="1074" spans="1:6" x14ac:dyDescent="0.25">
      <c r="A1074">
        <v>1993</v>
      </c>
      <c r="B1074" t="s">
        <v>33</v>
      </c>
      <c r="C1074" t="s">
        <v>22</v>
      </c>
      <c r="D1074" t="s">
        <v>11</v>
      </c>
      <c r="E1074" s="1">
        <v>6677</v>
      </c>
      <c r="F1074">
        <v>42</v>
      </c>
    </row>
    <row r="1075" spans="1:6" x14ac:dyDescent="0.25">
      <c r="A1075">
        <v>1993</v>
      </c>
      <c r="B1075" t="s">
        <v>33</v>
      </c>
      <c r="C1075" t="s">
        <v>23</v>
      </c>
      <c r="D1075" t="s">
        <v>11</v>
      </c>
      <c r="E1075" s="1">
        <v>20672</v>
      </c>
      <c r="F1075">
        <v>70</v>
      </c>
    </row>
    <row r="1076" spans="1:6" x14ac:dyDescent="0.25">
      <c r="A1076">
        <v>1993</v>
      </c>
      <c r="B1076" t="s">
        <v>33</v>
      </c>
      <c r="C1076" t="s">
        <v>31</v>
      </c>
      <c r="D1076" t="s">
        <v>11</v>
      </c>
      <c r="E1076" s="1">
        <v>3947</v>
      </c>
      <c r="F1076">
        <v>26</v>
      </c>
    </row>
    <row r="1077" spans="1:6" x14ac:dyDescent="0.25">
      <c r="A1077">
        <v>1993</v>
      </c>
      <c r="B1077" t="s">
        <v>33</v>
      </c>
      <c r="C1077" t="s">
        <v>25</v>
      </c>
      <c r="D1077" t="s">
        <v>24</v>
      </c>
      <c r="E1077" s="1">
        <v>73807</v>
      </c>
      <c r="F1077" s="1">
        <v>1196</v>
      </c>
    </row>
    <row r="1078" spans="1:6" x14ac:dyDescent="0.25">
      <c r="A1078">
        <v>1993</v>
      </c>
      <c r="B1078" t="s">
        <v>33</v>
      </c>
      <c r="C1078" t="s">
        <v>25</v>
      </c>
      <c r="D1078" t="s">
        <v>11</v>
      </c>
      <c r="E1078" s="1">
        <v>15033</v>
      </c>
      <c r="F1078">
        <v>160</v>
      </c>
    </row>
    <row r="1079" spans="1:6" x14ac:dyDescent="0.25">
      <c r="A1079">
        <v>1993</v>
      </c>
      <c r="B1079" t="s">
        <v>37</v>
      </c>
      <c r="C1079" t="s">
        <v>13</v>
      </c>
      <c r="D1079" t="s">
        <v>9</v>
      </c>
      <c r="E1079" s="1">
        <v>79960</v>
      </c>
      <c r="F1079">
        <v>783</v>
      </c>
    </row>
    <row r="1080" spans="1:6" x14ac:dyDescent="0.25">
      <c r="A1080">
        <v>1993</v>
      </c>
      <c r="B1080" t="s">
        <v>37</v>
      </c>
      <c r="C1080" t="s">
        <v>13</v>
      </c>
      <c r="D1080" t="s">
        <v>24</v>
      </c>
      <c r="E1080" s="1">
        <v>250806</v>
      </c>
      <c r="F1080" s="1">
        <v>3582</v>
      </c>
    </row>
    <row r="1081" spans="1:6" x14ac:dyDescent="0.25">
      <c r="A1081">
        <v>1993</v>
      </c>
      <c r="B1081" t="s">
        <v>37</v>
      </c>
      <c r="C1081" t="s">
        <v>13</v>
      </c>
      <c r="D1081" t="s">
        <v>11</v>
      </c>
      <c r="E1081" s="1">
        <v>131532</v>
      </c>
      <c r="F1081">
        <v>686</v>
      </c>
    </row>
    <row r="1082" spans="1:6" x14ac:dyDescent="0.25">
      <c r="A1082">
        <v>1993</v>
      </c>
      <c r="B1082" t="s">
        <v>37</v>
      </c>
      <c r="C1082" t="s">
        <v>14</v>
      </c>
      <c r="D1082" t="s">
        <v>11</v>
      </c>
      <c r="E1082" s="1">
        <v>245397</v>
      </c>
      <c r="F1082">
        <v>765</v>
      </c>
    </row>
    <row r="1083" spans="1:6" x14ac:dyDescent="0.25">
      <c r="A1083">
        <v>1993</v>
      </c>
      <c r="B1083" t="s">
        <v>37</v>
      </c>
      <c r="C1083" t="s">
        <v>16</v>
      </c>
      <c r="D1083" t="s">
        <v>9</v>
      </c>
      <c r="E1083" s="1">
        <v>423802</v>
      </c>
      <c r="F1083" s="1">
        <v>2209</v>
      </c>
    </row>
    <row r="1084" spans="1:6" x14ac:dyDescent="0.25">
      <c r="A1084">
        <v>1993</v>
      </c>
      <c r="B1084" t="s">
        <v>37</v>
      </c>
      <c r="C1084" t="s">
        <v>16</v>
      </c>
      <c r="D1084" t="s">
        <v>24</v>
      </c>
      <c r="E1084" s="1">
        <v>9012</v>
      </c>
      <c r="F1084">
        <v>173</v>
      </c>
    </row>
    <row r="1085" spans="1:6" x14ac:dyDescent="0.25">
      <c r="A1085">
        <v>1993</v>
      </c>
      <c r="B1085" t="s">
        <v>37</v>
      </c>
      <c r="C1085" t="s">
        <v>16</v>
      </c>
      <c r="D1085" t="s">
        <v>11</v>
      </c>
      <c r="E1085" s="1">
        <v>1695240</v>
      </c>
      <c r="F1085" s="1">
        <v>22942</v>
      </c>
    </row>
    <row r="1086" spans="1:6" x14ac:dyDescent="0.25">
      <c r="A1086">
        <v>1993</v>
      </c>
      <c r="B1086" t="s">
        <v>37</v>
      </c>
      <c r="C1086" t="s">
        <v>18</v>
      </c>
      <c r="D1086" t="s">
        <v>9</v>
      </c>
      <c r="E1086" s="1">
        <v>9183713</v>
      </c>
      <c r="F1086" s="1">
        <v>43661</v>
      </c>
    </row>
    <row r="1087" spans="1:6" x14ac:dyDescent="0.25">
      <c r="A1087">
        <v>1993</v>
      </c>
      <c r="B1087" t="s">
        <v>37</v>
      </c>
      <c r="C1087" t="s">
        <v>18</v>
      </c>
      <c r="D1087" t="s">
        <v>24</v>
      </c>
      <c r="E1087" s="1">
        <v>28961</v>
      </c>
      <c r="F1087">
        <v>560</v>
      </c>
    </row>
    <row r="1088" spans="1:6" x14ac:dyDescent="0.25">
      <c r="A1088">
        <v>1993</v>
      </c>
      <c r="B1088" t="s">
        <v>37</v>
      </c>
      <c r="C1088" t="s">
        <v>18</v>
      </c>
      <c r="D1088" t="s">
        <v>11</v>
      </c>
      <c r="E1088" s="1">
        <v>571969</v>
      </c>
      <c r="F1088" s="1">
        <v>1495</v>
      </c>
    </row>
    <row r="1089" spans="1:6" x14ac:dyDescent="0.25">
      <c r="A1089">
        <v>1993</v>
      </c>
      <c r="B1089" t="s">
        <v>37</v>
      </c>
      <c r="C1089" t="s">
        <v>19</v>
      </c>
      <c r="D1089" t="s">
        <v>9</v>
      </c>
      <c r="E1089" s="1">
        <v>1275691</v>
      </c>
      <c r="F1089" s="1">
        <v>1539</v>
      </c>
    </row>
    <row r="1090" spans="1:6" x14ac:dyDescent="0.25">
      <c r="A1090">
        <v>1993</v>
      </c>
      <c r="B1090" t="s">
        <v>37</v>
      </c>
      <c r="C1090" t="s">
        <v>19</v>
      </c>
      <c r="D1090" t="s">
        <v>11</v>
      </c>
      <c r="E1090" s="1">
        <v>314963</v>
      </c>
      <c r="F1090" s="1">
        <v>1787</v>
      </c>
    </row>
    <row r="1091" spans="1:6" x14ac:dyDescent="0.25">
      <c r="A1091">
        <v>1993</v>
      </c>
      <c r="B1091" t="s">
        <v>37</v>
      </c>
      <c r="C1091" t="s">
        <v>23</v>
      </c>
      <c r="D1091" t="s">
        <v>11</v>
      </c>
      <c r="E1091" s="1">
        <v>23530</v>
      </c>
      <c r="F1091">
        <v>124</v>
      </c>
    </row>
    <row r="1092" spans="1:6" x14ac:dyDescent="0.25">
      <c r="A1092">
        <v>1993</v>
      </c>
      <c r="B1092" t="s">
        <v>37</v>
      </c>
      <c r="C1092" t="s">
        <v>36</v>
      </c>
      <c r="D1092" t="s">
        <v>24</v>
      </c>
      <c r="E1092" s="1">
        <v>24942</v>
      </c>
      <c r="F1092">
        <v>552</v>
      </c>
    </row>
    <row r="1093" spans="1:6" x14ac:dyDescent="0.25">
      <c r="A1093">
        <v>1993</v>
      </c>
      <c r="B1093" t="s">
        <v>37</v>
      </c>
      <c r="C1093" t="s">
        <v>25</v>
      </c>
      <c r="D1093" t="s">
        <v>9</v>
      </c>
      <c r="E1093" s="1">
        <v>51432</v>
      </c>
      <c r="F1093">
        <v>627</v>
      </c>
    </row>
    <row r="1094" spans="1:6" x14ac:dyDescent="0.25">
      <c r="A1094">
        <v>1993</v>
      </c>
      <c r="B1094" t="s">
        <v>42</v>
      </c>
      <c r="C1094" t="s">
        <v>13</v>
      </c>
      <c r="D1094" t="s">
        <v>9</v>
      </c>
      <c r="E1094" s="1">
        <v>3683013</v>
      </c>
      <c r="F1094" s="1">
        <v>11701</v>
      </c>
    </row>
    <row r="1095" spans="1:6" x14ac:dyDescent="0.25">
      <c r="A1095">
        <v>1993</v>
      </c>
      <c r="B1095" t="s">
        <v>42</v>
      </c>
      <c r="C1095" t="s">
        <v>13</v>
      </c>
      <c r="D1095" t="s">
        <v>24</v>
      </c>
      <c r="E1095" s="1">
        <v>15912</v>
      </c>
      <c r="F1095">
        <v>25</v>
      </c>
    </row>
    <row r="1096" spans="1:6" x14ac:dyDescent="0.25">
      <c r="A1096">
        <v>1993</v>
      </c>
      <c r="B1096" t="s">
        <v>42</v>
      </c>
      <c r="C1096" t="s">
        <v>13</v>
      </c>
      <c r="D1096" t="s">
        <v>11</v>
      </c>
      <c r="E1096" s="1">
        <v>19178</v>
      </c>
      <c r="F1096">
        <v>114</v>
      </c>
    </row>
    <row r="1097" spans="1:6" x14ac:dyDescent="0.25">
      <c r="A1097">
        <v>1993</v>
      </c>
      <c r="B1097" t="s">
        <v>42</v>
      </c>
      <c r="C1097" t="s">
        <v>14</v>
      </c>
      <c r="D1097" t="s">
        <v>11</v>
      </c>
      <c r="E1097" s="1">
        <v>213099</v>
      </c>
      <c r="F1097" s="1">
        <v>1019</v>
      </c>
    </row>
    <row r="1098" spans="1:6" x14ac:dyDescent="0.25">
      <c r="A1098">
        <v>1993</v>
      </c>
      <c r="B1098" t="s">
        <v>42</v>
      </c>
      <c r="C1098" t="s">
        <v>16</v>
      </c>
      <c r="D1098" t="s">
        <v>9</v>
      </c>
      <c r="E1098" s="1">
        <v>1862475</v>
      </c>
      <c r="F1098" s="1">
        <v>11132</v>
      </c>
    </row>
    <row r="1099" spans="1:6" x14ac:dyDescent="0.25">
      <c r="A1099">
        <v>1993</v>
      </c>
      <c r="B1099" t="s">
        <v>42</v>
      </c>
      <c r="C1099" t="s">
        <v>18</v>
      </c>
      <c r="D1099" t="s">
        <v>9</v>
      </c>
      <c r="E1099" s="1">
        <v>702580</v>
      </c>
      <c r="F1099" s="1">
        <v>3424</v>
      </c>
    </row>
    <row r="1100" spans="1:6" x14ac:dyDescent="0.25">
      <c r="A1100">
        <v>1993</v>
      </c>
      <c r="B1100" t="s">
        <v>42</v>
      </c>
      <c r="C1100" t="s">
        <v>18</v>
      </c>
      <c r="D1100" t="s">
        <v>24</v>
      </c>
      <c r="E1100" s="1">
        <v>49170</v>
      </c>
      <c r="F1100">
        <v>649</v>
      </c>
    </row>
    <row r="1101" spans="1:6" x14ac:dyDescent="0.25">
      <c r="A1101">
        <v>1993</v>
      </c>
      <c r="B1101" t="s">
        <v>42</v>
      </c>
      <c r="C1101" t="s">
        <v>19</v>
      </c>
      <c r="D1101" t="s">
        <v>40</v>
      </c>
      <c r="E1101" s="1">
        <v>16000</v>
      </c>
      <c r="F1101">
        <v>25</v>
      </c>
    </row>
    <row r="1102" spans="1:6" x14ac:dyDescent="0.25">
      <c r="A1102">
        <v>1993</v>
      </c>
      <c r="B1102" t="s">
        <v>42</v>
      </c>
      <c r="C1102" t="s">
        <v>19</v>
      </c>
      <c r="D1102" t="s">
        <v>11</v>
      </c>
      <c r="E1102" s="1">
        <v>41157</v>
      </c>
      <c r="F1102">
        <v>256</v>
      </c>
    </row>
    <row r="1103" spans="1:6" x14ac:dyDescent="0.25">
      <c r="A1103">
        <v>1993</v>
      </c>
      <c r="B1103" t="s">
        <v>42</v>
      </c>
      <c r="C1103" t="s">
        <v>22</v>
      </c>
      <c r="D1103" t="s">
        <v>40</v>
      </c>
      <c r="E1103" s="1">
        <v>66070</v>
      </c>
      <c r="F1103">
        <v>124</v>
      </c>
    </row>
    <row r="1104" spans="1:6" x14ac:dyDescent="0.25">
      <c r="A1104">
        <v>1993</v>
      </c>
      <c r="B1104" t="s">
        <v>42</v>
      </c>
      <c r="C1104" t="s">
        <v>22</v>
      </c>
      <c r="D1104" t="s">
        <v>11</v>
      </c>
      <c r="E1104" s="1">
        <v>4966</v>
      </c>
      <c r="F1104">
        <v>58</v>
      </c>
    </row>
    <row r="1105" spans="1:6" x14ac:dyDescent="0.25">
      <c r="A1105">
        <v>1993</v>
      </c>
      <c r="B1105" t="s">
        <v>42</v>
      </c>
      <c r="C1105" t="s">
        <v>23</v>
      </c>
      <c r="D1105" t="s">
        <v>11</v>
      </c>
      <c r="E1105" s="1">
        <v>37283</v>
      </c>
      <c r="F1105">
        <v>107</v>
      </c>
    </row>
    <row r="1106" spans="1:6" x14ac:dyDescent="0.25">
      <c r="A1106">
        <v>1993</v>
      </c>
      <c r="B1106" t="s">
        <v>42</v>
      </c>
      <c r="C1106" t="s">
        <v>31</v>
      </c>
      <c r="D1106" t="s">
        <v>11</v>
      </c>
      <c r="E1106" s="1">
        <v>5717</v>
      </c>
      <c r="F1106">
        <v>22</v>
      </c>
    </row>
    <row r="1107" spans="1:6" x14ac:dyDescent="0.25">
      <c r="A1107">
        <v>1993</v>
      </c>
      <c r="B1107" t="s">
        <v>42</v>
      </c>
      <c r="C1107" t="s">
        <v>25</v>
      </c>
      <c r="D1107" t="s">
        <v>11</v>
      </c>
      <c r="E1107" s="1">
        <v>69966</v>
      </c>
      <c r="F1107">
        <v>653</v>
      </c>
    </row>
    <row r="1108" spans="1:6" x14ac:dyDescent="0.25">
      <c r="A1108">
        <v>1993</v>
      </c>
      <c r="B1108" t="s">
        <v>43</v>
      </c>
      <c r="C1108" t="s">
        <v>13</v>
      </c>
      <c r="D1108" t="s">
        <v>9</v>
      </c>
      <c r="E1108" s="1">
        <v>5424923</v>
      </c>
      <c r="F1108" s="1">
        <v>21375</v>
      </c>
    </row>
    <row r="1109" spans="1:6" x14ac:dyDescent="0.25">
      <c r="A1109">
        <v>1993</v>
      </c>
      <c r="B1109" t="s">
        <v>43</v>
      </c>
      <c r="C1109" t="s">
        <v>13</v>
      </c>
      <c r="D1109" t="s">
        <v>24</v>
      </c>
      <c r="E1109" s="1">
        <v>379631</v>
      </c>
      <c r="F1109" s="1">
        <v>3079</v>
      </c>
    </row>
    <row r="1110" spans="1:6" x14ac:dyDescent="0.25">
      <c r="A1110">
        <v>1993</v>
      </c>
      <c r="B1110" t="s">
        <v>43</v>
      </c>
      <c r="C1110" t="s">
        <v>13</v>
      </c>
      <c r="D1110" t="s">
        <v>11</v>
      </c>
      <c r="E1110" s="1">
        <v>733765</v>
      </c>
      <c r="F1110" s="1">
        <v>3698</v>
      </c>
    </row>
    <row r="1111" spans="1:6" x14ac:dyDescent="0.25">
      <c r="A1111">
        <v>1993</v>
      </c>
      <c r="B1111" t="s">
        <v>43</v>
      </c>
      <c r="C1111" t="s">
        <v>14</v>
      </c>
      <c r="D1111" t="s">
        <v>24</v>
      </c>
      <c r="E1111" s="1">
        <v>196600</v>
      </c>
      <c r="F1111" s="1">
        <v>1454</v>
      </c>
    </row>
    <row r="1112" spans="1:6" x14ac:dyDescent="0.25">
      <c r="A1112">
        <v>1993</v>
      </c>
      <c r="B1112" t="s">
        <v>43</v>
      </c>
      <c r="C1112" t="s">
        <v>14</v>
      </c>
      <c r="D1112" t="s">
        <v>11</v>
      </c>
      <c r="E1112" s="1">
        <v>328058</v>
      </c>
      <c r="F1112" s="1">
        <v>1491</v>
      </c>
    </row>
    <row r="1113" spans="1:6" x14ac:dyDescent="0.25">
      <c r="A1113">
        <v>1993</v>
      </c>
      <c r="B1113" t="s">
        <v>43</v>
      </c>
      <c r="C1113" t="s">
        <v>16</v>
      </c>
      <c r="D1113" t="s">
        <v>9</v>
      </c>
      <c r="E1113" s="1">
        <v>1889765</v>
      </c>
      <c r="F1113" s="1">
        <v>10963</v>
      </c>
    </row>
    <row r="1114" spans="1:6" x14ac:dyDescent="0.25">
      <c r="A1114">
        <v>1993</v>
      </c>
      <c r="B1114" t="s">
        <v>43</v>
      </c>
      <c r="C1114" t="s">
        <v>16</v>
      </c>
      <c r="D1114" t="s">
        <v>24</v>
      </c>
      <c r="E1114" s="1">
        <v>427925</v>
      </c>
      <c r="F1114" s="1">
        <v>3602</v>
      </c>
    </row>
    <row r="1115" spans="1:6" x14ac:dyDescent="0.25">
      <c r="A1115">
        <v>1993</v>
      </c>
      <c r="B1115" t="s">
        <v>43</v>
      </c>
      <c r="C1115" t="s">
        <v>16</v>
      </c>
      <c r="D1115" t="s">
        <v>11</v>
      </c>
      <c r="E1115" s="1">
        <v>1583244</v>
      </c>
      <c r="F1115" s="1">
        <v>6385</v>
      </c>
    </row>
    <row r="1116" spans="1:6" x14ac:dyDescent="0.25">
      <c r="A1116">
        <v>1993</v>
      </c>
      <c r="B1116" t="s">
        <v>43</v>
      </c>
      <c r="C1116" t="s">
        <v>18</v>
      </c>
      <c r="D1116" t="s">
        <v>9</v>
      </c>
      <c r="E1116" s="1">
        <v>4981025</v>
      </c>
      <c r="F1116" s="1">
        <v>25117</v>
      </c>
    </row>
    <row r="1117" spans="1:6" x14ac:dyDescent="0.25">
      <c r="A1117">
        <v>1993</v>
      </c>
      <c r="B1117" t="s">
        <v>43</v>
      </c>
      <c r="C1117" t="s">
        <v>18</v>
      </c>
      <c r="D1117" t="s">
        <v>24</v>
      </c>
      <c r="E1117" s="1">
        <v>83100</v>
      </c>
      <c r="F1117">
        <v>713</v>
      </c>
    </row>
    <row r="1118" spans="1:6" x14ac:dyDescent="0.25">
      <c r="A1118">
        <v>1993</v>
      </c>
      <c r="B1118" t="s">
        <v>43</v>
      </c>
      <c r="C1118" t="s">
        <v>18</v>
      </c>
      <c r="D1118" t="s">
        <v>11</v>
      </c>
      <c r="E1118" s="1">
        <v>3084104</v>
      </c>
      <c r="F1118" s="1">
        <v>6404</v>
      </c>
    </row>
    <row r="1119" spans="1:6" x14ac:dyDescent="0.25">
      <c r="A1119">
        <v>1993</v>
      </c>
      <c r="B1119" t="s">
        <v>43</v>
      </c>
      <c r="C1119" t="s">
        <v>19</v>
      </c>
      <c r="D1119" t="s">
        <v>9</v>
      </c>
      <c r="E1119" s="1">
        <v>446441</v>
      </c>
      <c r="F1119" s="1">
        <v>2484</v>
      </c>
    </row>
    <row r="1120" spans="1:6" x14ac:dyDescent="0.25">
      <c r="A1120">
        <v>1993</v>
      </c>
      <c r="B1120" t="s">
        <v>43</v>
      </c>
      <c r="C1120" t="s">
        <v>19</v>
      </c>
      <c r="D1120" t="s">
        <v>24</v>
      </c>
      <c r="E1120" s="1">
        <v>138512</v>
      </c>
      <c r="F1120" s="1">
        <v>1340</v>
      </c>
    </row>
    <row r="1121" spans="1:6" x14ac:dyDescent="0.25">
      <c r="A1121">
        <v>1993</v>
      </c>
      <c r="B1121" t="s">
        <v>43</v>
      </c>
      <c r="C1121" t="s">
        <v>19</v>
      </c>
      <c r="D1121" t="s">
        <v>11</v>
      </c>
      <c r="E1121" s="1">
        <v>83575</v>
      </c>
      <c r="F1121">
        <v>243</v>
      </c>
    </row>
    <row r="1122" spans="1:6" x14ac:dyDescent="0.25">
      <c r="A1122">
        <v>1993</v>
      </c>
      <c r="B1122" t="s">
        <v>43</v>
      </c>
      <c r="C1122" t="s">
        <v>22</v>
      </c>
      <c r="D1122" t="s">
        <v>11</v>
      </c>
      <c r="E1122" s="1">
        <v>195932</v>
      </c>
      <c r="F1122">
        <v>869</v>
      </c>
    </row>
    <row r="1123" spans="1:6" x14ac:dyDescent="0.25">
      <c r="A1123">
        <v>1993</v>
      </c>
      <c r="B1123" t="s">
        <v>43</v>
      </c>
      <c r="C1123" t="s">
        <v>23</v>
      </c>
      <c r="D1123" t="s">
        <v>11</v>
      </c>
      <c r="E1123" s="1">
        <v>21142</v>
      </c>
      <c r="F1123">
        <v>238</v>
      </c>
    </row>
    <row r="1124" spans="1:6" x14ac:dyDescent="0.25">
      <c r="A1124">
        <v>1993</v>
      </c>
      <c r="B1124" t="s">
        <v>43</v>
      </c>
      <c r="C1124" t="s">
        <v>31</v>
      </c>
      <c r="D1124" t="s">
        <v>24</v>
      </c>
      <c r="E1124" s="1">
        <v>34700</v>
      </c>
      <c r="F1124">
        <v>518</v>
      </c>
    </row>
    <row r="1125" spans="1:6" x14ac:dyDescent="0.25">
      <c r="A1125">
        <v>1993</v>
      </c>
      <c r="B1125" t="s">
        <v>43</v>
      </c>
      <c r="C1125" t="s">
        <v>31</v>
      </c>
      <c r="D1125" t="s">
        <v>21</v>
      </c>
      <c r="E1125" s="1">
        <v>15772</v>
      </c>
      <c r="F1125">
        <v>91</v>
      </c>
    </row>
    <row r="1126" spans="1:6" x14ac:dyDescent="0.25">
      <c r="A1126">
        <v>1993</v>
      </c>
      <c r="B1126" t="s">
        <v>43</v>
      </c>
      <c r="C1126" t="s">
        <v>25</v>
      </c>
      <c r="D1126" t="s">
        <v>11</v>
      </c>
      <c r="E1126" s="1">
        <v>222189</v>
      </c>
      <c r="F1126" s="1">
        <v>2507</v>
      </c>
    </row>
    <row r="1127" spans="1:6" x14ac:dyDescent="0.25">
      <c r="A1127">
        <v>1993</v>
      </c>
      <c r="B1127" t="s">
        <v>43</v>
      </c>
      <c r="C1127" t="s">
        <v>26</v>
      </c>
      <c r="D1127" t="s">
        <v>9</v>
      </c>
      <c r="E1127" s="1">
        <v>4300</v>
      </c>
      <c r="F1127">
        <v>55</v>
      </c>
    </row>
    <row r="1128" spans="1:6" x14ac:dyDescent="0.25">
      <c r="A1128">
        <v>1993</v>
      </c>
      <c r="B1128" t="s">
        <v>43</v>
      </c>
      <c r="C1128" t="s">
        <v>26</v>
      </c>
      <c r="D1128" t="s">
        <v>24</v>
      </c>
      <c r="E1128" s="1">
        <v>284200</v>
      </c>
      <c r="F1128" s="1">
        <v>3946</v>
      </c>
    </row>
    <row r="1129" spans="1:6" x14ac:dyDescent="0.25">
      <c r="A1129">
        <v>1993</v>
      </c>
      <c r="B1129" t="s">
        <v>43</v>
      </c>
      <c r="C1129" t="s">
        <v>26</v>
      </c>
      <c r="D1129" t="s">
        <v>21</v>
      </c>
      <c r="E1129" s="1">
        <v>32166</v>
      </c>
      <c r="F1129">
        <v>32</v>
      </c>
    </row>
    <row r="1130" spans="1:6" x14ac:dyDescent="0.25">
      <c r="A1130">
        <v>1993</v>
      </c>
      <c r="B1130" t="s">
        <v>46</v>
      </c>
      <c r="C1130" t="s">
        <v>8</v>
      </c>
      <c r="D1130" t="s">
        <v>11</v>
      </c>
      <c r="E1130" s="1">
        <v>252551</v>
      </c>
      <c r="F1130" s="1">
        <v>7399</v>
      </c>
    </row>
    <row r="1131" spans="1:6" x14ac:dyDescent="0.25">
      <c r="A1131">
        <v>1993</v>
      </c>
      <c r="B1131" t="s">
        <v>46</v>
      </c>
      <c r="C1131" t="s">
        <v>13</v>
      </c>
      <c r="D1131" t="s">
        <v>9</v>
      </c>
      <c r="E1131" s="1">
        <v>3393570</v>
      </c>
      <c r="F1131" s="1">
        <v>13138</v>
      </c>
    </row>
    <row r="1132" spans="1:6" x14ac:dyDescent="0.25">
      <c r="A1132">
        <v>1993</v>
      </c>
      <c r="B1132" t="s">
        <v>46</v>
      </c>
      <c r="C1132" t="s">
        <v>13</v>
      </c>
      <c r="D1132" t="s">
        <v>11</v>
      </c>
      <c r="E1132" s="1">
        <v>871472</v>
      </c>
      <c r="F1132" s="1">
        <v>2469</v>
      </c>
    </row>
    <row r="1133" spans="1:6" x14ac:dyDescent="0.25">
      <c r="A1133">
        <v>1993</v>
      </c>
      <c r="B1133" t="s">
        <v>46</v>
      </c>
      <c r="C1133" t="s">
        <v>14</v>
      </c>
      <c r="D1133" t="s">
        <v>9</v>
      </c>
      <c r="E1133" s="1">
        <v>69460</v>
      </c>
      <c r="F1133">
        <v>207</v>
      </c>
    </row>
    <row r="1134" spans="1:6" x14ac:dyDescent="0.25">
      <c r="A1134">
        <v>1993</v>
      </c>
      <c r="B1134" t="s">
        <v>46</v>
      </c>
      <c r="C1134" t="s">
        <v>14</v>
      </c>
      <c r="D1134" t="s">
        <v>11</v>
      </c>
      <c r="E1134" s="1">
        <v>168637</v>
      </c>
      <c r="F1134">
        <v>966</v>
      </c>
    </row>
    <row r="1135" spans="1:6" x14ac:dyDescent="0.25">
      <c r="A1135">
        <v>1993</v>
      </c>
      <c r="B1135" t="s">
        <v>46</v>
      </c>
      <c r="C1135" t="s">
        <v>16</v>
      </c>
      <c r="D1135" t="s">
        <v>9</v>
      </c>
      <c r="E1135" s="1">
        <v>611886</v>
      </c>
      <c r="F1135" s="1">
        <v>2599</v>
      </c>
    </row>
    <row r="1136" spans="1:6" x14ac:dyDescent="0.25">
      <c r="A1136">
        <v>1993</v>
      </c>
      <c r="B1136" t="s">
        <v>46</v>
      </c>
      <c r="C1136" t="s">
        <v>16</v>
      </c>
      <c r="D1136" t="s">
        <v>11</v>
      </c>
      <c r="E1136" s="1">
        <v>1682216</v>
      </c>
      <c r="F1136" s="1">
        <v>7728</v>
      </c>
    </row>
    <row r="1137" spans="1:6" x14ac:dyDescent="0.25">
      <c r="A1137">
        <v>1993</v>
      </c>
      <c r="B1137" t="s">
        <v>46</v>
      </c>
      <c r="C1137" t="s">
        <v>18</v>
      </c>
      <c r="D1137" t="s">
        <v>9</v>
      </c>
      <c r="E1137" s="1">
        <v>4561995</v>
      </c>
      <c r="F1137" s="1">
        <v>16991</v>
      </c>
    </row>
    <row r="1138" spans="1:6" x14ac:dyDescent="0.25">
      <c r="A1138">
        <v>1993</v>
      </c>
      <c r="B1138" t="s">
        <v>46</v>
      </c>
      <c r="C1138" t="s">
        <v>18</v>
      </c>
      <c r="D1138" t="s">
        <v>11</v>
      </c>
      <c r="E1138" s="1">
        <v>3094567</v>
      </c>
      <c r="F1138" s="1">
        <v>11179</v>
      </c>
    </row>
    <row r="1139" spans="1:6" x14ac:dyDescent="0.25">
      <c r="A1139">
        <v>1993</v>
      </c>
      <c r="B1139" t="s">
        <v>46</v>
      </c>
      <c r="C1139" t="s">
        <v>19</v>
      </c>
      <c r="D1139" t="s">
        <v>9</v>
      </c>
      <c r="E1139" s="1">
        <v>1220604</v>
      </c>
      <c r="F1139" s="1">
        <v>2416</v>
      </c>
    </row>
    <row r="1140" spans="1:6" x14ac:dyDescent="0.25">
      <c r="A1140">
        <v>1993</v>
      </c>
      <c r="B1140" t="s">
        <v>46</v>
      </c>
      <c r="C1140" t="s">
        <v>19</v>
      </c>
      <c r="D1140" t="s">
        <v>11</v>
      </c>
      <c r="E1140" s="1">
        <v>48081</v>
      </c>
      <c r="F1140">
        <v>216</v>
      </c>
    </row>
    <row r="1141" spans="1:6" x14ac:dyDescent="0.25">
      <c r="A1141">
        <v>1993</v>
      </c>
      <c r="B1141" t="s">
        <v>46</v>
      </c>
      <c r="C1141" t="s">
        <v>22</v>
      </c>
      <c r="D1141" t="s">
        <v>11</v>
      </c>
      <c r="E1141" s="1">
        <v>7518</v>
      </c>
      <c r="F1141">
        <v>88</v>
      </c>
    </row>
    <row r="1142" spans="1:6" x14ac:dyDescent="0.25">
      <c r="A1142">
        <v>1993</v>
      </c>
      <c r="B1142" t="s">
        <v>46</v>
      </c>
      <c r="C1142" t="s">
        <v>23</v>
      </c>
      <c r="D1142" t="s">
        <v>11</v>
      </c>
      <c r="E1142" s="1">
        <v>3098</v>
      </c>
      <c r="F1142">
        <v>24</v>
      </c>
    </row>
    <row r="1143" spans="1:6" x14ac:dyDescent="0.25">
      <c r="A1143">
        <v>1993</v>
      </c>
      <c r="B1143" t="s">
        <v>46</v>
      </c>
      <c r="C1143" t="s">
        <v>31</v>
      </c>
      <c r="D1143" t="s">
        <v>24</v>
      </c>
      <c r="E1143" s="1">
        <v>10710</v>
      </c>
      <c r="F1143">
        <v>153</v>
      </c>
    </row>
    <row r="1144" spans="1:6" x14ac:dyDescent="0.25">
      <c r="A1144">
        <v>1993</v>
      </c>
      <c r="B1144" t="s">
        <v>46</v>
      </c>
      <c r="C1144" t="s">
        <v>31</v>
      </c>
      <c r="D1144" t="s">
        <v>11</v>
      </c>
      <c r="E1144" s="1">
        <v>4741</v>
      </c>
      <c r="F1144">
        <v>16</v>
      </c>
    </row>
    <row r="1145" spans="1:6" x14ac:dyDescent="0.25">
      <c r="A1145">
        <v>1993</v>
      </c>
      <c r="B1145" t="s">
        <v>46</v>
      </c>
      <c r="C1145" t="s">
        <v>25</v>
      </c>
      <c r="D1145" t="s">
        <v>24</v>
      </c>
      <c r="E1145" s="1">
        <v>323315</v>
      </c>
      <c r="F1145" s="1">
        <v>4209</v>
      </c>
    </row>
    <row r="1146" spans="1:6" x14ac:dyDescent="0.25">
      <c r="A1146">
        <v>1993</v>
      </c>
      <c r="B1146" t="s">
        <v>46</v>
      </c>
      <c r="C1146" t="s">
        <v>26</v>
      </c>
      <c r="D1146" t="s">
        <v>11</v>
      </c>
      <c r="E1146" s="1">
        <v>2775</v>
      </c>
      <c r="F1146">
        <v>23</v>
      </c>
    </row>
    <row r="1147" spans="1:6" x14ac:dyDescent="0.25">
      <c r="A1147">
        <v>1993</v>
      </c>
      <c r="B1147" t="s">
        <v>48</v>
      </c>
      <c r="C1147" t="s">
        <v>13</v>
      </c>
      <c r="D1147" t="s">
        <v>9</v>
      </c>
      <c r="E1147" s="1">
        <v>1381263</v>
      </c>
      <c r="F1147" s="1">
        <v>3847</v>
      </c>
    </row>
    <row r="1148" spans="1:6" x14ac:dyDescent="0.25">
      <c r="A1148">
        <v>1993</v>
      </c>
      <c r="B1148" t="s">
        <v>48</v>
      </c>
      <c r="C1148" t="s">
        <v>13</v>
      </c>
      <c r="D1148" t="s">
        <v>24</v>
      </c>
      <c r="E1148" s="1">
        <v>612994</v>
      </c>
      <c r="F1148" s="1">
        <v>5673</v>
      </c>
    </row>
    <row r="1149" spans="1:6" x14ac:dyDescent="0.25">
      <c r="A1149">
        <v>1993</v>
      </c>
      <c r="B1149" t="s">
        <v>48</v>
      </c>
      <c r="C1149" t="s">
        <v>13</v>
      </c>
      <c r="D1149" t="s">
        <v>11</v>
      </c>
      <c r="E1149" s="1">
        <v>153735</v>
      </c>
      <c r="F1149">
        <v>640</v>
      </c>
    </row>
    <row r="1150" spans="1:6" x14ac:dyDescent="0.25">
      <c r="A1150">
        <v>1993</v>
      </c>
      <c r="B1150" t="s">
        <v>48</v>
      </c>
      <c r="C1150" t="s">
        <v>14</v>
      </c>
      <c r="D1150" t="s">
        <v>11</v>
      </c>
      <c r="E1150" s="1">
        <v>60585</v>
      </c>
      <c r="F1150">
        <v>315</v>
      </c>
    </row>
    <row r="1151" spans="1:6" x14ac:dyDescent="0.25">
      <c r="A1151">
        <v>1993</v>
      </c>
      <c r="B1151" t="s">
        <v>48</v>
      </c>
      <c r="C1151" t="s">
        <v>16</v>
      </c>
      <c r="D1151" t="s">
        <v>9</v>
      </c>
      <c r="E1151" s="1">
        <v>1576559</v>
      </c>
      <c r="F1151" s="1">
        <v>4598</v>
      </c>
    </row>
    <row r="1152" spans="1:6" x14ac:dyDescent="0.25">
      <c r="A1152">
        <v>1993</v>
      </c>
      <c r="B1152" t="s">
        <v>48</v>
      </c>
      <c r="C1152" t="s">
        <v>16</v>
      </c>
      <c r="D1152" t="s">
        <v>24</v>
      </c>
      <c r="E1152" s="1">
        <v>98195</v>
      </c>
      <c r="F1152">
        <v>681</v>
      </c>
    </row>
    <row r="1153" spans="1:6" x14ac:dyDescent="0.25">
      <c r="A1153">
        <v>1993</v>
      </c>
      <c r="B1153" t="s">
        <v>48</v>
      </c>
      <c r="C1153" t="s">
        <v>16</v>
      </c>
      <c r="D1153" t="s">
        <v>11</v>
      </c>
      <c r="E1153" s="1">
        <v>636760</v>
      </c>
      <c r="F1153" s="1">
        <v>1661</v>
      </c>
    </row>
    <row r="1154" spans="1:6" x14ac:dyDescent="0.25">
      <c r="A1154">
        <v>1993</v>
      </c>
      <c r="B1154" t="s">
        <v>48</v>
      </c>
      <c r="C1154" t="s">
        <v>18</v>
      </c>
      <c r="D1154" t="s">
        <v>9</v>
      </c>
      <c r="E1154" s="1">
        <v>3474219</v>
      </c>
      <c r="F1154" s="1">
        <v>17125</v>
      </c>
    </row>
    <row r="1155" spans="1:6" x14ac:dyDescent="0.25">
      <c r="A1155">
        <v>1993</v>
      </c>
      <c r="B1155" t="s">
        <v>48</v>
      </c>
      <c r="C1155" t="s">
        <v>18</v>
      </c>
      <c r="D1155" t="s">
        <v>24</v>
      </c>
      <c r="E1155" s="1">
        <v>439370</v>
      </c>
      <c r="F1155" s="1">
        <v>4089</v>
      </c>
    </row>
    <row r="1156" spans="1:6" x14ac:dyDescent="0.25">
      <c r="A1156">
        <v>1993</v>
      </c>
      <c r="B1156" t="s">
        <v>48</v>
      </c>
      <c r="C1156" t="s">
        <v>18</v>
      </c>
      <c r="D1156" t="s">
        <v>11</v>
      </c>
      <c r="E1156" s="1">
        <v>8136</v>
      </c>
      <c r="F1156">
        <v>88</v>
      </c>
    </row>
    <row r="1157" spans="1:6" x14ac:dyDescent="0.25">
      <c r="A1157">
        <v>1993</v>
      </c>
      <c r="B1157" t="s">
        <v>48</v>
      </c>
      <c r="C1157" t="s">
        <v>19</v>
      </c>
      <c r="D1157" t="s">
        <v>24</v>
      </c>
      <c r="E1157" s="1">
        <v>619900</v>
      </c>
      <c r="F1157" s="1">
        <v>3753</v>
      </c>
    </row>
    <row r="1158" spans="1:6" x14ac:dyDescent="0.25">
      <c r="A1158">
        <v>1993</v>
      </c>
      <c r="B1158" t="s">
        <v>48</v>
      </c>
      <c r="C1158" t="s">
        <v>19</v>
      </c>
      <c r="D1158" t="s">
        <v>11</v>
      </c>
      <c r="E1158" s="1">
        <v>57623</v>
      </c>
      <c r="F1158">
        <v>200</v>
      </c>
    </row>
    <row r="1159" spans="1:6" x14ac:dyDescent="0.25">
      <c r="A1159">
        <v>1993</v>
      </c>
      <c r="B1159" t="s">
        <v>48</v>
      </c>
      <c r="C1159" t="s">
        <v>22</v>
      </c>
      <c r="D1159" t="s">
        <v>11</v>
      </c>
      <c r="E1159" s="1">
        <v>2559</v>
      </c>
      <c r="F1159">
        <v>29</v>
      </c>
    </row>
    <row r="1160" spans="1:6" x14ac:dyDescent="0.25">
      <c r="A1160">
        <v>1993</v>
      </c>
      <c r="B1160" t="s">
        <v>48</v>
      </c>
      <c r="C1160" t="s">
        <v>23</v>
      </c>
      <c r="D1160" t="s">
        <v>11</v>
      </c>
      <c r="E1160" s="1">
        <v>377009</v>
      </c>
      <c r="F1160" s="1">
        <v>1009</v>
      </c>
    </row>
    <row r="1161" spans="1:6" x14ac:dyDescent="0.25">
      <c r="A1161">
        <v>1993</v>
      </c>
      <c r="B1161" t="s">
        <v>48</v>
      </c>
      <c r="C1161" t="s">
        <v>31</v>
      </c>
      <c r="D1161" t="s">
        <v>24</v>
      </c>
      <c r="E1161" s="1">
        <v>47600</v>
      </c>
      <c r="F1161">
        <v>676</v>
      </c>
    </row>
    <row r="1162" spans="1:6" x14ac:dyDescent="0.25">
      <c r="A1162">
        <v>1993</v>
      </c>
      <c r="B1162" t="s">
        <v>48</v>
      </c>
      <c r="C1162" t="s">
        <v>26</v>
      </c>
      <c r="D1162" t="s">
        <v>24</v>
      </c>
      <c r="E1162" s="1">
        <v>130200</v>
      </c>
      <c r="F1162" s="1">
        <v>1860</v>
      </c>
    </row>
    <row r="1163" spans="1:6" x14ac:dyDescent="0.25">
      <c r="A1163">
        <v>1993</v>
      </c>
      <c r="B1163" t="s">
        <v>49</v>
      </c>
      <c r="C1163" t="s">
        <v>12</v>
      </c>
      <c r="D1163" t="s">
        <v>11</v>
      </c>
      <c r="E1163" s="1">
        <v>993875</v>
      </c>
      <c r="F1163" s="1">
        <v>23988</v>
      </c>
    </row>
    <row r="1164" spans="1:6" x14ac:dyDescent="0.25">
      <c r="A1164">
        <v>1993</v>
      </c>
      <c r="B1164" t="s">
        <v>49</v>
      </c>
      <c r="C1164" t="s">
        <v>13</v>
      </c>
      <c r="D1164" t="s">
        <v>9</v>
      </c>
      <c r="E1164" s="1">
        <v>1469869</v>
      </c>
      <c r="F1164" s="1">
        <v>6432</v>
      </c>
    </row>
    <row r="1165" spans="1:6" x14ac:dyDescent="0.25">
      <c r="A1165">
        <v>1993</v>
      </c>
      <c r="B1165" t="s">
        <v>49</v>
      </c>
      <c r="C1165" t="s">
        <v>13</v>
      </c>
      <c r="D1165" t="s">
        <v>11</v>
      </c>
      <c r="E1165" s="1">
        <v>70551</v>
      </c>
      <c r="F1165">
        <v>395</v>
      </c>
    </row>
    <row r="1166" spans="1:6" x14ac:dyDescent="0.25">
      <c r="A1166">
        <v>1993</v>
      </c>
      <c r="B1166" t="s">
        <v>49</v>
      </c>
      <c r="C1166" t="s">
        <v>14</v>
      </c>
      <c r="D1166" t="s">
        <v>11</v>
      </c>
      <c r="E1166" s="1">
        <v>141917</v>
      </c>
      <c r="F1166">
        <v>683</v>
      </c>
    </row>
    <row r="1167" spans="1:6" x14ac:dyDescent="0.25">
      <c r="A1167">
        <v>1993</v>
      </c>
      <c r="B1167" t="s">
        <v>49</v>
      </c>
      <c r="C1167" t="s">
        <v>16</v>
      </c>
      <c r="D1167" t="s">
        <v>9</v>
      </c>
      <c r="E1167" s="1">
        <v>1256873</v>
      </c>
      <c r="F1167" s="1">
        <v>7437</v>
      </c>
    </row>
    <row r="1168" spans="1:6" x14ac:dyDescent="0.25">
      <c r="A1168">
        <v>1993</v>
      </c>
      <c r="B1168" t="s">
        <v>49</v>
      </c>
      <c r="C1168" t="s">
        <v>16</v>
      </c>
      <c r="D1168" t="s">
        <v>11</v>
      </c>
      <c r="E1168" s="1">
        <v>1314507</v>
      </c>
      <c r="F1168" s="1">
        <v>34760</v>
      </c>
    </row>
    <row r="1169" spans="1:6" x14ac:dyDescent="0.25">
      <c r="A1169">
        <v>1993</v>
      </c>
      <c r="B1169" t="s">
        <v>49</v>
      </c>
      <c r="C1169" t="s">
        <v>18</v>
      </c>
      <c r="D1169" t="s">
        <v>9</v>
      </c>
      <c r="E1169" s="1">
        <v>3857594</v>
      </c>
      <c r="F1169" s="1">
        <v>11086</v>
      </c>
    </row>
    <row r="1170" spans="1:6" x14ac:dyDescent="0.25">
      <c r="A1170">
        <v>1993</v>
      </c>
      <c r="B1170" t="s">
        <v>49</v>
      </c>
      <c r="C1170" t="s">
        <v>18</v>
      </c>
      <c r="D1170" t="s">
        <v>11</v>
      </c>
      <c r="E1170" s="1">
        <v>10492</v>
      </c>
      <c r="F1170">
        <v>91</v>
      </c>
    </row>
    <row r="1171" spans="1:6" x14ac:dyDescent="0.25">
      <c r="A1171">
        <v>1993</v>
      </c>
      <c r="B1171" t="s">
        <v>49</v>
      </c>
      <c r="C1171" t="s">
        <v>19</v>
      </c>
      <c r="D1171" t="s">
        <v>9</v>
      </c>
      <c r="E1171" s="1">
        <v>715135</v>
      </c>
      <c r="F1171" s="1">
        <v>2336</v>
      </c>
    </row>
    <row r="1172" spans="1:6" x14ac:dyDescent="0.25">
      <c r="A1172">
        <v>1993</v>
      </c>
      <c r="B1172" t="s">
        <v>49</v>
      </c>
      <c r="C1172" t="s">
        <v>19</v>
      </c>
      <c r="D1172" t="s">
        <v>11</v>
      </c>
      <c r="E1172" s="1">
        <v>56859</v>
      </c>
      <c r="F1172">
        <v>246</v>
      </c>
    </row>
    <row r="1173" spans="1:6" x14ac:dyDescent="0.25">
      <c r="A1173">
        <v>1993</v>
      </c>
      <c r="B1173" t="s">
        <v>49</v>
      </c>
      <c r="C1173" t="s">
        <v>23</v>
      </c>
      <c r="D1173" t="s">
        <v>11</v>
      </c>
      <c r="E1173" s="1">
        <v>44641</v>
      </c>
      <c r="F1173">
        <v>206</v>
      </c>
    </row>
    <row r="1174" spans="1:6" x14ac:dyDescent="0.25">
      <c r="A1174">
        <v>1993</v>
      </c>
      <c r="B1174" t="s">
        <v>49</v>
      </c>
      <c r="C1174" t="s">
        <v>31</v>
      </c>
      <c r="D1174" t="s">
        <v>11</v>
      </c>
      <c r="E1174" s="1">
        <v>5009</v>
      </c>
      <c r="F1174">
        <v>50</v>
      </c>
    </row>
    <row r="1175" spans="1:6" x14ac:dyDescent="0.25">
      <c r="A1175">
        <v>1993</v>
      </c>
      <c r="B1175" t="s">
        <v>49</v>
      </c>
      <c r="C1175" t="s">
        <v>25</v>
      </c>
      <c r="D1175" t="s">
        <v>9</v>
      </c>
      <c r="E1175" s="1">
        <v>4300</v>
      </c>
      <c r="F1175">
        <v>43</v>
      </c>
    </row>
    <row r="1176" spans="1:6" x14ac:dyDescent="0.25">
      <c r="A1176">
        <v>1993</v>
      </c>
      <c r="B1176" t="s">
        <v>50</v>
      </c>
      <c r="C1176" t="s">
        <v>13</v>
      </c>
      <c r="D1176" t="s">
        <v>9</v>
      </c>
      <c r="E1176" s="1">
        <v>2810439</v>
      </c>
      <c r="F1176" s="1">
        <v>7992</v>
      </c>
    </row>
    <row r="1177" spans="1:6" x14ac:dyDescent="0.25">
      <c r="A1177">
        <v>1993</v>
      </c>
      <c r="B1177" t="s">
        <v>50</v>
      </c>
      <c r="C1177" t="s">
        <v>13</v>
      </c>
      <c r="D1177" t="s">
        <v>11</v>
      </c>
      <c r="E1177" s="1">
        <v>204559</v>
      </c>
      <c r="F1177" s="1">
        <v>1385</v>
      </c>
    </row>
    <row r="1178" spans="1:6" x14ac:dyDescent="0.25">
      <c r="A1178">
        <v>1993</v>
      </c>
      <c r="B1178" t="s">
        <v>50</v>
      </c>
      <c r="C1178" t="s">
        <v>14</v>
      </c>
      <c r="D1178" t="s">
        <v>11</v>
      </c>
      <c r="E1178" s="1">
        <v>203041</v>
      </c>
      <c r="F1178" s="1">
        <v>1248</v>
      </c>
    </row>
    <row r="1179" spans="1:6" x14ac:dyDescent="0.25">
      <c r="A1179">
        <v>1993</v>
      </c>
      <c r="B1179" t="s">
        <v>50</v>
      </c>
      <c r="C1179" t="s">
        <v>16</v>
      </c>
      <c r="D1179" t="s">
        <v>9</v>
      </c>
      <c r="E1179" s="1">
        <v>1455912</v>
      </c>
      <c r="F1179" s="1">
        <v>9935</v>
      </c>
    </row>
    <row r="1180" spans="1:6" x14ac:dyDescent="0.25">
      <c r="A1180">
        <v>1993</v>
      </c>
      <c r="B1180" t="s">
        <v>50</v>
      </c>
      <c r="C1180" t="s">
        <v>16</v>
      </c>
      <c r="D1180" t="s">
        <v>11</v>
      </c>
      <c r="E1180" s="1">
        <v>1523692</v>
      </c>
      <c r="F1180" s="1">
        <v>34939</v>
      </c>
    </row>
    <row r="1181" spans="1:6" x14ac:dyDescent="0.25">
      <c r="A1181">
        <v>1993</v>
      </c>
      <c r="B1181" t="s">
        <v>50</v>
      </c>
      <c r="C1181" t="s">
        <v>18</v>
      </c>
      <c r="D1181" t="s">
        <v>9</v>
      </c>
      <c r="E1181" s="1">
        <v>3947151</v>
      </c>
      <c r="F1181" s="1">
        <v>22443</v>
      </c>
    </row>
    <row r="1182" spans="1:6" x14ac:dyDescent="0.25">
      <c r="A1182">
        <v>1993</v>
      </c>
      <c r="B1182" t="s">
        <v>50</v>
      </c>
      <c r="C1182" t="s">
        <v>18</v>
      </c>
      <c r="D1182" t="s">
        <v>11</v>
      </c>
      <c r="E1182" s="1">
        <v>869873</v>
      </c>
      <c r="F1182" s="1">
        <v>3942</v>
      </c>
    </row>
    <row r="1183" spans="1:6" x14ac:dyDescent="0.25">
      <c r="A1183">
        <v>1993</v>
      </c>
      <c r="B1183" t="s">
        <v>50</v>
      </c>
      <c r="C1183" t="s">
        <v>19</v>
      </c>
      <c r="D1183" t="s">
        <v>9</v>
      </c>
      <c r="E1183" s="1">
        <v>210185</v>
      </c>
      <c r="F1183" s="1">
        <v>1581</v>
      </c>
    </row>
    <row r="1184" spans="1:6" x14ac:dyDescent="0.25">
      <c r="A1184">
        <v>1993</v>
      </c>
      <c r="B1184" t="s">
        <v>50</v>
      </c>
      <c r="C1184" t="s">
        <v>19</v>
      </c>
      <c r="D1184" t="s">
        <v>21</v>
      </c>
      <c r="E1184" s="1">
        <v>50427</v>
      </c>
      <c r="F1184">
        <v>60</v>
      </c>
    </row>
    <row r="1185" spans="1:6" x14ac:dyDescent="0.25">
      <c r="A1185">
        <v>1993</v>
      </c>
      <c r="B1185" t="s">
        <v>50</v>
      </c>
      <c r="C1185" t="s">
        <v>19</v>
      </c>
      <c r="D1185" t="s">
        <v>11</v>
      </c>
      <c r="E1185" s="1">
        <v>200043</v>
      </c>
      <c r="F1185">
        <v>538</v>
      </c>
    </row>
    <row r="1186" spans="1:6" x14ac:dyDescent="0.25">
      <c r="A1186">
        <v>1993</v>
      </c>
      <c r="B1186" t="s">
        <v>50</v>
      </c>
      <c r="C1186" t="s">
        <v>22</v>
      </c>
      <c r="D1186" t="s">
        <v>11</v>
      </c>
      <c r="E1186" s="1">
        <v>7779</v>
      </c>
      <c r="F1186">
        <v>87</v>
      </c>
    </row>
    <row r="1187" spans="1:6" x14ac:dyDescent="0.25">
      <c r="A1187">
        <v>1993</v>
      </c>
      <c r="B1187" t="s">
        <v>50</v>
      </c>
      <c r="C1187" t="s">
        <v>23</v>
      </c>
      <c r="D1187" t="s">
        <v>11</v>
      </c>
      <c r="E1187" s="1">
        <v>1559723</v>
      </c>
      <c r="F1187" s="1">
        <v>22445</v>
      </c>
    </row>
    <row r="1188" spans="1:6" x14ac:dyDescent="0.25">
      <c r="A1188">
        <v>1993</v>
      </c>
      <c r="B1188" t="s">
        <v>50</v>
      </c>
      <c r="C1188" t="s">
        <v>26</v>
      </c>
      <c r="D1188" t="s">
        <v>58</v>
      </c>
      <c r="E1188" s="1">
        <v>7810</v>
      </c>
      <c r="F1188">
        <v>30</v>
      </c>
    </row>
    <row r="1189" spans="1:6" x14ac:dyDescent="0.25">
      <c r="A1189">
        <v>1993</v>
      </c>
      <c r="B1189" t="s">
        <v>51</v>
      </c>
      <c r="C1189" t="s">
        <v>12</v>
      </c>
      <c r="D1189" t="s">
        <v>24</v>
      </c>
      <c r="E1189" s="1">
        <v>629000</v>
      </c>
      <c r="F1189" s="1">
        <v>13686</v>
      </c>
    </row>
    <row r="1190" spans="1:6" x14ac:dyDescent="0.25">
      <c r="A1190">
        <v>1993</v>
      </c>
      <c r="B1190" t="s">
        <v>51</v>
      </c>
      <c r="C1190" t="s">
        <v>12</v>
      </c>
      <c r="D1190" t="s">
        <v>11</v>
      </c>
      <c r="E1190" s="1">
        <v>466402</v>
      </c>
      <c r="F1190" s="1">
        <v>10773</v>
      </c>
    </row>
    <row r="1191" spans="1:6" x14ac:dyDescent="0.25">
      <c r="A1191">
        <v>1993</v>
      </c>
      <c r="B1191" t="s">
        <v>51</v>
      </c>
      <c r="C1191" t="s">
        <v>13</v>
      </c>
      <c r="D1191" t="s">
        <v>9</v>
      </c>
      <c r="E1191" s="1">
        <v>1959461</v>
      </c>
      <c r="F1191" s="1">
        <v>14220</v>
      </c>
    </row>
    <row r="1192" spans="1:6" x14ac:dyDescent="0.25">
      <c r="A1192">
        <v>1993</v>
      </c>
      <c r="B1192" t="s">
        <v>51</v>
      </c>
      <c r="C1192" t="s">
        <v>13</v>
      </c>
      <c r="D1192" t="s">
        <v>11</v>
      </c>
      <c r="E1192" s="1">
        <v>412467</v>
      </c>
      <c r="F1192" s="1">
        <v>2390</v>
      </c>
    </row>
    <row r="1193" spans="1:6" x14ac:dyDescent="0.25">
      <c r="A1193">
        <v>1993</v>
      </c>
      <c r="B1193" t="s">
        <v>51</v>
      </c>
      <c r="C1193" t="s">
        <v>14</v>
      </c>
      <c r="D1193" t="s">
        <v>11</v>
      </c>
      <c r="E1193" s="1">
        <v>227713</v>
      </c>
      <c r="F1193" s="1">
        <v>1055</v>
      </c>
    </row>
    <row r="1194" spans="1:6" x14ac:dyDescent="0.25">
      <c r="A1194">
        <v>1993</v>
      </c>
      <c r="B1194" t="s">
        <v>51</v>
      </c>
      <c r="C1194" t="s">
        <v>16</v>
      </c>
      <c r="D1194" t="s">
        <v>9</v>
      </c>
      <c r="E1194" s="1">
        <v>675033</v>
      </c>
      <c r="F1194" s="1">
        <v>6280</v>
      </c>
    </row>
    <row r="1195" spans="1:6" x14ac:dyDescent="0.25">
      <c r="A1195">
        <v>1993</v>
      </c>
      <c r="B1195" t="s">
        <v>51</v>
      </c>
      <c r="C1195" t="s">
        <v>16</v>
      </c>
      <c r="D1195" t="s">
        <v>11</v>
      </c>
      <c r="E1195" s="1">
        <v>864039</v>
      </c>
      <c r="F1195" s="1">
        <v>8937</v>
      </c>
    </row>
    <row r="1196" spans="1:6" x14ac:dyDescent="0.25">
      <c r="A1196">
        <v>1993</v>
      </c>
      <c r="B1196" t="s">
        <v>51</v>
      </c>
      <c r="C1196" t="s">
        <v>18</v>
      </c>
      <c r="D1196" t="s">
        <v>9</v>
      </c>
      <c r="E1196" s="1">
        <v>499349</v>
      </c>
      <c r="F1196" s="1">
        <v>4609</v>
      </c>
    </row>
    <row r="1197" spans="1:6" x14ac:dyDescent="0.25">
      <c r="A1197">
        <v>1993</v>
      </c>
      <c r="B1197" t="s">
        <v>51</v>
      </c>
      <c r="C1197" t="s">
        <v>18</v>
      </c>
      <c r="D1197" t="s">
        <v>24</v>
      </c>
      <c r="E1197" s="1">
        <v>19300</v>
      </c>
      <c r="F1197">
        <v>89</v>
      </c>
    </row>
    <row r="1198" spans="1:6" x14ac:dyDescent="0.25">
      <c r="A1198">
        <v>1993</v>
      </c>
      <c r="B1198" t="s">
        <v>51</v>
      </c>
      <c r="C1198" t="s">
        <v>18</v>
      </c>
      <c r="D1198" t="s">
        <v>11</v>
      </c>
      <c r="E1198" s="1">
        <v>526413</v>
      </c>
      <c r="F1198" s="1">
        <v>1398</v>
      </c>
    </row>
    <row r="1199" spans="1:6" x14ac:dyDescent="0.25">
      <c r="A1199">
        <v>1993</v>
      </c>
      <c r="B1199" t="s">
        <v>51</v>
      </c>
      <c r="C1199" t="s">
        <v>19</v>
      </c>
      <c r="D1199" t="s">
        <v>11</v>
      </c>
      <c r="E1199" s="1">
        <v>685630</v>
      </c>
      <c r="F1199" s="1">
        <v>1584</v>
      </c>
    </row>
    <row r="1200" spans="1:6" x14ac:dyDescent="0.25">
      <c r="A1200">
        <v>1993</v>
      </c>
      <c r="B1200" t="s">
        <v>51</v>
      </c>
      <c r="C1200" t="s">
        <v>22</v>
      </c>
      <c r="D1200" t="s">
        <v>11</v>
      </c>
      <c r="E1200" s="1">
        <v>2629</v>
      </c>
      <c r="F1200">
        <v>5</v>
      </c>
    </row>
    <row r="1201" spans="1:6" x14ac:dyDescent="0.25">
      <c r="A1201">
        <v>1993</v>
      </c>
      <c r="B1201" t="s">
        <v>51</v>
      </c>
      <c r="C1201" t="s">
        <v>23</v>
      </c>
      <c r="D1201" t="s">
        <v>11</v>
      </c>
      <c r="E1201" s="1">
        <v>447162</v>
      </c>
      <c r="F1201" s="1">
        <v>9822</v>
      </c>
    </row>
    <row r="1202" spans="1:6" x14ac:dyDescent="0.25">
      <c r="A1202">
        <v>1993</v>
      </c>
      <c r="B1202" t="s">
        <v>51</v>
      </c>
      <c r="C1202" t="s">
        <v>30</v>
      </c>
      <c r="D1202" t="s">
        <v>11</v>
      </c>
      <c r="E1202" s="1">
        <v>81454</v>
      </c>
      <c r="F1202" s="1">
        <v>1001</v>
      </c>
    </row>
    <row r="1203" spans="1:6" x14ac:dyDescent="0.25">
      <c r="A1203">
        <v>1993</v>
      </c>
      <c r="B1203" t="s">
        <v>51</v>
      </c>
      <c r="C1203" t="s">
        <v>35</v>
      </c>
      <c r="D1203" t="s">
        <v>11</v>
      </c>
      <c r="E1203" s="1">
        <v>2128</v>
      </c>
      <c r="F1203">
        <v>1</v>
      </c>
    </row>
    <row r="1204" spans="1:6" x14ac:dyDescent="0.25">
      <c r="A1204">
        <v>1993</v>
      </c>
      <c r="B1204" t="s">
        <v>51</v>
      </c>
      <c r="C1204" t="s">
        <v>25</v>
      </c>
      <c r="D1204" t="s">
        <v>11</v>
      </c>
      <c r="E1204" s="1">
        <v>24680</v>
      </c>
      <c r="F1204">
        <v>107</v>
      </c>
    </row>
    <row r="1205" spans="1:6" x14ac:dyDescent="0.25">
      <c r="A1205">
        <v>1993</v>
      </c>
      <c r="B1205" t="s">
        <v>52</v>
      </c>
      <c r="C1205" t="s">
        <v>12</v>
      </c>
      <c r="D1205" t="s">
        <v>11</v>
      </c>
      <c r="E1205" s="1">
        <v>503398</v>
      </c>
      <c r="F1205" s="1">
        <v>12694</v>
      </c>
    </row>
    <row r="1206" spans="1:6" x14ac:dyDescent="0.25">
      <c r="A1206">
        <v>1993</v>
      </c>
      <c r="B1206" t="s">
        <v>52</v>
      </c>
      <c r="C1206" t="s">
        <v>13</v>
      </c>
      <c r="D1206" t="s">
        <v>9</v>
      </c>
      <c r="E1206" s="1">
        <v>3908623</v>
      </c>
      <c r="F1206" s="1">
        <v>16027</v>
      </c>
    </row>
    <row r="1207" spans="1:6" x14ac:dyDescent="0.25">
      <c r="A1207">
        <v>1993</v>
      </c>
      <c r="B1207" t="s">
        <v>52</v>
      </c>
      <c r="C1207" t="s">
        <v>13</v>
      </c>
      <c r="D1207" t="s">
        <v>11</v>
      </c>
      <c r="E1207" s="1">
        <v>237174</v>
      </c>
      <c r="F1207" s="1">
        <v>1881</v>
      </c>
    </row>
    <row r="1208" spans="1:6" x14ac:dyDescent="0.25">
      <c r="A1208">
        <v>1993</v>
      </c>
      <c r="B1208" t="s">
        <v>52</v>
      </c>
      <c r="C1208" t="s">
        <v>14</v>
      </c>
      <c r="D1208" t="s">
        <v>9</v>
      </c>
      <c r="E1208" s="1">
        <v>18985</v>
      </c>
      <c r="F1208">
        <v>187</v>
      </c>
    </row>
    <row r="1209" spans="1:6" x14ac:dyDescent="0.25">
      <c r="A1209">
        <v>1993</v>
      </c>
      <c r="B1209" t="s">
        <v>52</v>
      </c>
      <c r="C1209" t="s">
        <v>14</v>
      </c>
      <c r="D1209" t="s">
        <v>11</v>
      </c>
      <c r="E1209" s="1">
        <v>228051</v>
      </c>
      <c r="F1209" s="1">
        <v>1320</v>
      </c>
    </row>
    <row r="1210" spans="1:6" x14ac:dyDescent="0.25">
      <c r="A1210">
        <v>1993</v>
      </c>
      <c r="B1210" t="s">
        <v>52</v>
      </c>
      <c r="C1210" t="s">
        <v>16</v>
      </c>
      <c r="D1210" t="s">
        <v>9</v>
      </c>
      <c r="E1210" s="1">
        <v>1149073</v>
      </c>
      <c r="F1210" s="1">
        <v>7799</v>
      </c>
    </row>
    <row r="1211" spans="1:6" x14ac:dyDescent="0.25">
      <c r="A1211">
        <v>1993</v>
      </c>
      <c r="B1211" t="s">
        <v>52</v>
      </c>
      <c r="C1211" t="s">
        <v>16</v>
      </c>
      <c r="D1211" t="s">
        <v>11</v>
      </c>
      <c r="E1211" s="1">
        <v>1626489</v>
      </c>
      <c r="F1211" s="1">
        <v>12410</v>
      </c>
    </row>
    <row r="1212" spans="1:6" x14ac:dyDescent="0.25">
      <c r="A1212">
        <v>1993</v>
      </c>
      <c r="B1212" t="s">
        <v>52</v>
      </c>
      <c r="C1212" t="s">
        <v>18</v>
      </c>
      <c r="D1212" t="s">
        <v>9</v>
      </c>
      <c r="E1212" s="1">
        <v>1871198</v>
      </c>
      <c r="F1212" s="1">
        <v>7787</v>
      </c>
    </row>
    <row r="1213" spans="1:6" x14ac:dyDescent="0.25">
      <c r="A1213">
        <v>1993</v>
      </c>
      <c r="B1213" t="s">
        <v>52</v>
      </c>
      <c r="C1213" t="s">
        <v>18</v>
      </c>
      <c r="D1213" t="s">
        <v>11</v>
      </c>
      <c r="E1213" s="1">
        <v>2342671</v>
      </c>
      <c r="F1213" s="1">
        <v>5028</v>
      </c>
    </row>
    <row r="1214" spans="1:6" x14ac:dyDescent="0.25">
      <c r="A1214">
        <v>1993</v>
      </c>
      <c r="B1214" t="s">
        <v>52</v>
      </c>
      <c r="C1214" t="s">
        <v>19</v>
      </c>
      <c r="D1214" t="s">
        <v>9</v>
      </c>
      <c r="E1214" s="1">
        <v>6074</v>
      </c>
      <c r="F1214">
        <v>67</v>
      </c>
    </row>
    <row r="1215" spans="1:6" x14ac:dyDescent="0.25">
      <c r="A1215">
        <v>1993</v>
      </c>
      <c r="B1215" t="s">
        <v>52</v>
      </c>
      <c r="C1215" t="s">
        <v>19</v>
      </c>
      <c r="D1215" t="s">
        <v>11</v>
      </c>
      <c r="E1215" s="1">
        <v>6393</v>
      </c>
      <c r="F1215">
        <v>36</v>
      </c>
    </row>
    <row r="1216" spans="1:6" x14ac:dyDescent="0.25">
      <c r="A1216">
        <v>1993</v>
      </c>
      <c r="B1216" t="s">
        <v>52</v>
      </c>
      <c r="C1216" t="s">
        <v>22</v>
      </c>
      <c r="D1216" t="s">
        <v>9</v>
      </c>
      <c r="E1216" s="1">
        <v>363100</v>
      </c>
      <c r="F1216" s="1">
        <v>1824</v>
      </c>
    </row>
    <row r="1217" spans="1:6" x14ac:dyDescent="0.25">
      <c r="A1217">
        <v>1993</v>
      </c>
      <c r="B1217" t="s">
        <v>52</v>
      </c>
      <c r="C1217" t="s">
        <v>22</v>
      </c>
      <c r="D1217" t="s">
        <v>11</v>
      </c>
      <c r="E1217" s="1">
        <v>10253</v>
      </c>
      <c r="F1217">
        <v>63</v>
      </c>
    </row>
    <row r="1218" spans="1:6" x14ac:dyDescent="0.25">
      <c r="A1218">
        <v>1993</v>
      </c>
      <c r="B1218" t="s">
        <v>52</v>
      </c>
      <c r="C1218" t="s">
        <v>23</v>
      </c>
      <c r="D1218" t="s">
        <v>9</v>
      </c>
      <c r="E1218" s="1">
        <v>199693</v>
      </c>
      <c r="F1218" s="1">
        <v>1362</v>
      </c>
    </row>
    <row r="1219" spans="1:6" x14ac:dyDescent="0.25">
      <c r="A1219">
        <v>1993</v>
      </c>
      <c r="B1219" t="s">
        <v>52</v>
      </c>
      <c r="C1219" t="s">
        <v>23</v>
      </c>
      <c r="D1219" t="s">
        <v>11</v>
      </c>
      <c r="E1219" s="1">
        <v>49629</v>
      </c>
      <c r="F1219">
        <v>346</v>
      </c>
    </row>
    <row r="1220" spans="1:6" x14ac:dyDescent="0.25">
      <c r="A1220">
        <v>1993</v>
      </c>
      <c r="B1220" t="s">
        <v>52</v>
      </c>
      <c r="C1220" t="s">
        <v>26</v>
      </c>
      <c r="D1220" t="s">
        <v>11</v>
      </c>
      <c r="E1220" s="1">
        <v>4425</v>
      </c>
      <c r="F1220">
        <v>1</v>
      </c>
    </row>
    <row r="1221" spans="1:6" x14ac:dyDescent="0.25">
      <c r="A1221">
        <v>1994</v>
      </c>
      <c r="B1221" t="s">
        <v>7</v>
      </c>
      <c r="C1221" t="s">
        <v>8</v>
      </c>
      <c r="D1221" t="s">
        <v>11</v>
      </c>
      <c r="E1221" s="1">
        <v>620246</v>
      </c>
      <c r="F1221" s="1">
        <v>17678</v>
      </c>
    </row>
    <row r="1222" spans="1:6" x14ac:dyDescent="0.25">
      <c r="A1222">
        <v>1994</v>
      </c>
      <c r="B1222" t="s">
        <v>7</v>
      </c>
      <c r="C1222" t="s">
        <v>12</v>
      </c>
      <c r="D1222" t="s">
        <v>11</v>
      </c>
      <c r="E1222" s="1">
        <v>506389</v>
      </c>
      <c r="F1222" s="1">
        <v>12924</v>
      </c>
    </row>
    <row r="1223" spans="1:6" x14ac:dyDescent="0.25">
      <c r="A1223">
        <v>1994</v>
      </c>
      <c r="B1223" t="s">
        <v>7</v>
      </c>
      <c r="C1223" t="s">
        <v>13</v>
      </c>
      <c r="D1223" t="s">
        <v>9</v>
      </c>
      <c r="E1223" s="1">
        <v>1901506</v>
      </c>
      <c r="F1223" s="1">
        <v>5970</v>
      </c>
    </row>
    <row r="1224" spans="1:6" x14ac:dyDescent="0.25">
      <c r="A1224">
        <v>1994</v>
      </c>
      <c r="B1224" t="s">
        <v>7</v>
      </c>
      <c r="C1224" t="s">
        <v>13</v>
      </c>
      <c r="D1224" t="s">
        <v>11</v>
      </c>
      <c r="E1224" s="1">
        <v>1770665</v>
      </c>
      <c r="F1224" s="1">
        <v>7444</v>
      </c>
    </row>
    <row r="1225" spans="1:6" x14ac:dyDescent="0.25">
      <c r="A1225">
        <v>1994</v>
      </c>
      <c r="B1225" t="s">
        <v>7</v>
      </c>
      <c r="C1225" t="s">
        <v>14</v>
      </c>
      <c r="D1225" t="s">
        <v>11</v>
      </c>
      <c r="E1225" s="1">
        <v>103214</v>
      </c>
      <c r="F1225">
        <v>579</v>
      </c>
    </row>
    <row r="1226" spans="1:6" x14ac:dyDescent="0.25">
      <c r="A1226">
        <v>1994</v>
      </c>
      <c r="B1226" t="s">
        <v>7</v>
      </c>
      <c r="C1226" t="s">
        <v>16</v>
      </c>
      <c r="D1226" t="s">
        <v>9</v>
      </c>
      <c r="E1226" s="1">
        <v>1623925</v>
      </c>
      <c r="F1226" s="1">
        <v>9111</v>
      </c>
    </row>
    <row r="1227" spans="1:6" x14ac:dyDescent="0.25">
      <c r="A1227">
        <v>1994</v>
      </c>
      <c r="B1227" t="s">
        <v>7</v>
      </c>
      <c r="C1227" t="s">
        <v>16</v>
      </c>
      <c r="D1227" t="s">
        <v>11</v>
      </c>
      <c r="E1227" s="1">
        <v>1961620</v>
      </c>
      <c r="F1227" s="1">
        <v>25438</v>
      </c>
    </row>
    <row r="1228" spans="1:6" x14ac:dyDescent="0.25">
      <c r="A1228">
        <v>1994</v>
      </c>
      <c r="B1228" t="s">
        <v>7</v>
      </c>
      <c r="C1228" t="s">
        <v>18</v>
      </c>
      <c r="D1228" t="s">
        <v>9</v>
      </c>
      <c r="E1228" s="1">
        <v>8585859</v>
      </c>
      <c r="F1228" s="1">
        <v>42491</v>
      </c>
    </row>
    <row r="1229" spans="1:6" x14ac:dyDescent="0.25">
      <c r="A1229">
        <v>1994</v>
      </c>
      <c r="B1229" t="s">
        <v>7</v>
      </c>
      <c r="C1229" t="s">
        <v>18</v>
      </c>
      <c r="D1229" t="s">
        <v>11</v>
      </c>
      <c r="E1229" s="1">
        <v>425161</v>
      </c>
      <c r="F1229" s="1">
        <v>3215</v>
      </c>
    </row>
    <row r="1230" spans="1:6" x14ac:dyDescent="0.25">
      <c r="A1230">
        <v>1994</v>
      </c>
      <c r="B1230" t="s">
        <v>7</v>
      </c>
      <c r="C1230" t="s">
        <v>19</v>
      </c>
      <c r="D1230" t="s">
        <v>11</v>
      </c>
      <c r="E1230" s="1">
        <v>21215</v>
      </c>
      <c r="F1230">
        <v>56</v>
      </c>
    </row>
    <row r="1231" spans="1:6" x14ac:dyDescent="0.25">
      <c r="A1231">
        <v>1994</v>
      </c>
      <c r="B1231" t="s">
        <v>7</v>
      </c>
      <c r="C1231" t="s">
        <v>22</v>
      </c>
      <c r="D1231" t="s">
        <v>11</v>
      </c>
      <c r="E1231" s="1">
        <v>2576</v>
      </c>
      <c r="F1231">
        <v>29</v>
      </c>
    </row>
    <row r="1232" spans="1:6" x14ac:dyDescent="0.25">
      <c r="A1232">
        <v>1994</v>
      </c>
      <c r="B1232" t="s">
        <v>7</v>
      </c>
      <c r="C1232" t="s">
        <v>23</v>
      </c>
      <c r="D1232" t="s">
        <v>11</v>
      </c>
      <c r="E1232" s="1">
        <v>161704</v>
      </c>
      <c r="F1232" s="1">
        <v>1444</v>
      </c>
    </row>
    <row r="1233" spans="1:6" x14ac:dyDescent="0.25">
      <c r="A1233">
        <v>1994</v>
      </c>
      <c r="B1233" t="s">
        <v>7</v>
      </c>
      <c r="C1233" t="s">
        <v>30</v>
      </c>
      <c r="D1233" t="s">
        <v>11</v>
      </c>
      <c r="E1233" s="1">
        <v>298449</v>
      </c>
      <c r="F1233" s="1">
        <v>3319</v>
      </c>
    </row>
    <row r="1234" spans="1:6" x14ac:dyDescent="0.25">
      <c r="A1234">
        <v>1994</v>
      </c>
      <c r="B1234" t="s">
        <v>7</v>
      </c>
      <c r="C1234" t="s">
        <v>25</v>
      </c>
      <c r="D1234" t="s">
        <v>11</v>
      </c>
      <c r="E1234" s="1">
        <v>26982</v>
      </c>
      <c r="F1234">
        <v>318</v>
      </c>
    </row>
    <row r="1235" spans="1:6" x14ac:dyDescent="0.25">
      <c r="A1235">
        <v>1994</v>
      </c>
      <c r="B1235" t="s">
        <v>7</v>
      </c>
      <c r="C1235" t="s">
        <v>26</v>
      </c>
      <c r="D1235" t="s">
        <v>9</v>
      </c>
      <c r="E1235" s="1">
        <v>23967</v>
      </c>
      <c r="F1235">
        <v>14</v>
      </c>
    </row>
    <row r="1236" spans="1:6" x14ac:dyDescent="0.25">
      <c r="A1236">
        <v>1994</v>
      </c>
      <c r="B1236" t="s">
        <v>27</v>
      </c>
      <c r="C1236" t="s">
        <v>12</v>
      </c>
      <c r="D1236" t="s">
        <v>11</v>
      </c>
      <c r="E1236" s="1">
        <v>502724</v>
      </c>
      <c r="F1236" s="1">
        <v>11633</v>
      </c>
    </row>
    <row r="1237" spans="1:6" x14ac:dyDescent="0.25">
      <c r="A1237">
        <v>1994</v>
      </c>
      <c r="B1237" t="s">
        <v>27</v>
      </c>
      <c r="C1237" t="s">
        <v>13</v>
      </c>
      <c r="D1237" t="s">
        <v>9</v>
      </c>
      <c r="E1237" s="1">
        <v>2656801</v>
      </c>
      <c r="F1237" s="1">
        <v>9163</v>
      </c>
    </row>
    <row r="1238" spans="1:6" x14ac:dyDescent="0.25">
      <c r="A1238">
        <v>1994</v>
      </c>
      <c r="B1238" t="s">
        <v>27</v>
      </c>
      <c r="C1238" t="s">
        <v>13</v>
      </c>
      <c r="D1238" t="s">
        <v>11</v>
      </c>
      <c r="E1238" s="1">
        <v>4978943</v>
      </c>
      <c r="F1238" s="1">
        <v>12502</v>
      </c>
    </row>
    <row r="1239" spans="1:6" x14ac:dyDescent="0.25">
      <c r="A1239">
        <v>1994</v>
      </c>
      <c r="B1239" t="s">
        <v>27</v>
      </c>
      <c r="C1239" t="s">
        <v>14</v>
      </c>
      <c r="D1239" t="s">
        <v>9</v>
      </c>
      <c r="E1239" s="1">
        <v>62400</v>
      </c>
      <c r="F1239" s="1">
        <v>1329</v>
      </c>
    </row>
    <row r="1240" spans="1:6" x14ac:dyDescent="0.25">
      <c r="A1240">
        <v>1994</v>
      </c>
      <c r="B1240" t="s">
        <v>27</v>
      </c>
      <c r="C1240" t="s">
        <v>14</v>
      </c>
      <c r="D1240" t="s">
        <v>11</v>
      </c>
      <c r="E1240" s="1">
        <v>179085</v>
      </c>
      <c r="F1240">
        <v>724</v>
      </c>
    </row>
    <row r="1241" spans="1:6" x14ac:dyDescent="0.25">
      <c r="A1241">
        <v>1994</v>
      </c>
      <c r="B1241" t="s">
        <v>27</v>
      </c>
      <c r="C1241" t="s">
        <v>16</v>
      </c>
      <c r="D1241" t="s">
        <v>11</v>
      </c>
      <c r="E1241" s="1">
        <v>1967035</v>
      </c>
      <c r="F1241" s="1">
        <v>11896</v>
      </c>
    </row>
    <row r="1242" spans="1:6" x14ac:dyDescent="0.25">
      <c r="A1242">
        <v>1994</v>
      </c>
      <c r="B1242" t="s">
        <v>27</v>
      </c>
      <c r="C1242" t="s">
        <v>18</v>
      </c>
      <c r="D1242" t="s">
        <v>9</v>
      </c>
      <c r="E1242" s="1">
        <v>4005233</v>
      </c>
      <c r="F1242" s="1">
        <v>17623</v>
      </c>
    </row>
    <row r="1243" spans="1:6" x14ac:dyDescent="0.25">
      <c r="A1243">
        <v>1994</v>
      </c>
      <c r="B1243" t="s">
        <v>27</v>
      </c>
      <c r="C1243" t="s">
        <v>18</v>
      </c>
      <c r="D1243" t="s">
        <v>11</v>
      </c>
      <c r="E1243" s="1">
        <v>2858672</v>
      </c>
      <c r="F1243" s="1">
        <v>7052</v>
      </c>
    </row>
    <row r="1244" spans="1:6" x14ac:dyDescent="0.25">
      <c r="A1244">
        <v>1994</v>
      </c>
      <c r="B1244" t="s">
        <v>27</v>
      </c>
      <c r="C1244" t="s">
        <v>19</v>
      </c>
      <c r="D1244" t="s">
        <v>11</v>
      </c>
      <c r="E1244" s="1">
        <v>1026354</v>
      </c>
      <c r="F1244" s="1">
        <v>2140</v>
      </c>
    </row>
    <row r="1245" spans="1:6" x14ac:dyDescent="0.25">
      <c r="A1245">
        <v>1994</v>
      </c>
      <c r="B1245" t="s">
        <v>27</v>
      </c>
      <c r="C1245" t="s">
        <v>23</v>
      </c>
      <c r="D1245" t="s">
        <v>11</v>
      </c>
      <c r="E1245" s="1">
        <v>82074</v>
      </c>
      <c r="F1245">
        <v>296</v>
      </c>
    </row>
    <row r="1246" spans="1:6" x14ac:dyDescent="0.25">
      <c r="A1246">
        <v>1994</v>
      </c>
      <c r="B1246" t="s">
        <v>33</v>
      </c>
      <c r="C1246" t="s">
        <v>8</v>
      </c>
      <c r="D1246" t="s">
        <v>11</v>
      </c>
      <c r="E1246" s="1">
        <v>687725</v>
      </c>
      <c r="F1246" s="1">
        <v>12284</v>
      </c>
    </row>
    <row r="1247" spans="1:6" x14ac:dyDescent="0.25">
      <c r="A1247">
        <v>1994</v>
      </c>
      <c r="B1247" t="s">
        <v>33</v>
      </c>
      <c r="C1247" t="s">
        <v>12</v>
      </c>
      <c r="D1247" t="s">
        <v>11</v>
      </c>
      <c r="E1247" s="1">
        <v>1840267</v>
      </c>
      <c r="F1247" s="1">
        <v>41539</v>
      </c>
    </row>
    <row r="1248" spans="1:6" x14ac:dyDescent="0.25">
      <c r="A1248">
        <v>1994</v>
      </c>
      <c r="B1248" t="s">
        <v>33</v>
      </c>
      <c r="C1248" t="s">
        <v>13</v>
      </c>
      <c r="D1248" t="s">
        <v>9</v>
      </c>
      <c r="E1248" s="1">
        <v>1087783</v>
      </c>
      <c r="F1248" s="1">
        <v>7149</v>
      </c>
    </row>
    <row r="1249" spans="1:6" x14ac:dyDescent="0.25">
      <c r="A1249">
        <v>1994</v>
      </c>
      <c r="B1249" t="s">
        <v>33</v>
      </c>
      <c r="C1249" t="s">
        <v>13</v>
      </c>
      <c r="D1249" t="s">
        <v>11</v>
      </c>
      <c r="E1249" s="1">
        <v>1601131</v>
      </c>
      <c r="F1249" s="1">
        <v>8619</v>
      </c>
    </row>
    <row r="1250" spans="1:6" x14ac:dyDescent="0.25">
      <c r="A1250">
        <v>1994</v>
      </c>
      <c r="B1250" t="s">
        <v>33</v>
      </c>
      <c r="C1250" t="s">
        <v>14</v>
      </c>
      <c r="D1250" t="s">
        <v>11</v>
      </c>
      <c r="E1250" s="1">
        <v>266221</v>
      </c>
      <c r="F1250" s="1">
        <v>1231</v>
      </c>
    </row>
    <row r="1251" spans="1:6" x14ac:dyDescent="0.25">
      <c r="A1251">
        <v>1994</v>
      </c>
      <c r="B1251" t="s">
        <v>33</v>
      </c>
      <c r="C1251" t="s">
        <v>16</v>
      </c>
      <c r="D1251" t="s">
        <v>9</v>
      </c>
      <c r="E1251" s="1">
        <v>1855904</v>
      </c>
      <c r="F1251" s="1">
        <v>11042</v>
      </c>
    </row>
    <row r="1252" spans="1:6" x14ac:dyDescent="0.25">
      <c r="A1252">
        <v>1994</v>
      </c>
      <c r="B1252" t="s">
        <v>33</v>
      </c>
      <c r="C1252" t="s">
        <v>16</v>
      </c>
      <c r="D1252" t="s">
        <v>11</v>
      </c>
      <c r="E1252" s="1">
        <v>191660</v>
      </c>
      <c r="F1252" s="1">
        <v>2057</v>
      </c>
    </row>
    <row r="1253" spans="1:6" x14ac:dyDescent="0.25">
      <c r="A1253">
        <v>1994</v>
      </c>
      <c r="B1253" t="s">
        <v>33</v>
      </c>
      <c r="C1253" t="s">
        <v>18</v>
      </c>
      <c r="D1253" t="s">
        <v>9</v>
      </c>
      <c r="E1253" s="1">
        <v>2593171</v>
      </c>
      <c r="F1253" s="1">
        <v>15853</v>
      </c>
    </row>
    <row r="1254" spans="1:6" x14ac:dyDescent="0.25">
      <c r="A1254">
        <v>1994</v>
      </c>
      <c r="B1254" t="s">
        <v>33</v>
      </c>
      <c r="C1254" t="s">
        <v>18</v>
      </c>
      <c r="D1254" t="s">
        <v>11</v>
      </c>
      <c r="E1254" s="1">
        <v>35578</v>
      </c>
      <c r="F1254">
        <v>212</v>
      </c>
    </row>
    <row r="1255" spans="1:6" x14ac:dyDescent="0.25">
      <c r="A1255">
        <v>1994</v>
      </c>
      <c r="B1255" t="s">
        <v>33</v>
      </c>
      <c r="C1255" t="s">
        <v>19</v>
      </c>
      <c r="D1255" t="s">
        <v>9</v>
      </c>
      <c r="E1255" s="1">
        <v>153048</v>
      </c>
      <c r="F1255">
        <v>906</v>
      </c>
    </row>
    <row r="1256" spans="1:6" x14ac:dyDescent="0.25">
      <c r="A1256">
        <v>1994</v>
      </c>
      <c r="B1256" t="s">
        <v>33</v>
      </c>
      <c r="C1256" t="s">
        <v>19</v>
      </c>
      <c r="D1256" t="s">
        <v>11</v>
      </c>
      <c r="E1256" s="1">
        <v>480385</v>
      </c>
      <c r="F1256" s="1">
        <v>2318</v>
      </c>
    </row>
    <row r="1257" spans="1:6" x14ac:dyDescent="0.25">
      <c r="A1257">
        <v>1994</v>
      </c>
      <c r="B1257" t="s">
        <v>33</v>
      </c>
      <c r="C1257" t="s">
        <v>22</v>
      </c>
      <c r="D1257" t="s">
        <v>11</v>
      </c>
      <c r="E1257" s="1">
        <v>7346</v>
      </c>
      <c r="F1257">
        <v>15</v>
      </c>
    </row>
    <row r="1258" spans="1:6" x14ac:dyDescent="0.25">
      <c r="A1258">
        <v>1994</v>
      </c>
      <c r="B1258" t="s">
        <v>33</v>
      </c>
      <c r="C1258" t="s">
        <v>23</v>
      </c>
      <c r="D1258" t="s">
        <v>41</v>
      </c>
      <c r="E1258" s="1">
        <v>7294</v>
      </c>
      <c r="F1258">
        <v>136</v>
      </c>
    </row>
    <row r="1259" spans="1:6" x14ac:dyDescent="0.25">
      <c r="A1259">
        <v>1994</v>
      </c>
      <c r="B1259" t="s">
        <v>33</v>
      </c>
      <c r="C1259" t="s">
        <v>23</v>
      </c>
      <c r="D1259" t="s">
        <v>11</v>
      </c>
      <c r="E1259" s="1">
        <v>25596</v>
      </c>
      <c r="F1259">
        <v>84</v>
      </c>
    </row>
    <row r="1260" spans="1:6" x14ac:dyDescent="0.25">
      <c r="A1260">
        <v>1994</v>
      </c>
      <c r="B1260" t="s">
        <v>37</v>
      </c>
      <c r="C1260" t="s">
        <v>8</v>
      </c>
      <c r="D1260" t="s">
        <v>11</v>
      </c>
      <c r="E1260" s="1">
        <v>851360</v>
      </c>
      <c r="F1260" s="1">
        <v>24049</v>
      </c>
    </row>
    <row r="1261" spans="1:6" x14ac:dyDescent="0.25">
      <c r="A1261">
        <v>1994</v>
      </c>
      <c r="B1261" t="s">
        <v>37</v>
      </c>
      <c r="C1261" t="s">
        <v>13</v>
      </c>
      <c r="D1261" t="s">
        <v>9</v>
      </c>
      <c r="E1261" s="1">
        <v>451003</v>
      </c>
      <c r="F1261" s="1">
        <v>3337</v>
      </c>
    </row>
    <row r="1262" spans="1:6" x14ac:dyDescent="0.25">
      <c r="A1262">
        <v>1994</v>
      </c>
      <c r="B1262" t="s">
        <v>37</v>
      </c>
      <c r="C1262" t="s">
        <v>13</v>
      </c>
      <c r="D1262" t="s">
        <v>11</v>
      </c>
      <c r="E1262" s="1">
        <v>392845</v>
      </c>
      <c r="F1262" s="1">
        <v>2440</v>
      </c>
    </row>
    <row r="1263" spans="1:6" x14ac:dyDescent="0.25">
      <c r="A1263">
        <v>1994</v>
      </c>
      <c r="B1263" t="s">
        <v>37</v>
      </c>
      <c r="C1263" t="s">
        <v>14</v>
      </c>
      <c r="D1263" t="s">
        <v>11</v>
      </c>
      <c r="E1263" s="1">
        <v>199216</v>
      </c>
      <c r="F1263">
        <v>994</v>
      </c>
    </row>
    <row r="1264" spans="1:6" x14ac:dyDescent="0.25">
      <c r="A1264">
        <v>1994</v>
      </c>
      <c r="B1264" t="s">
        <v>37</v>
      </c>
      <c r="C1264" t="s">
        <v>16</v>
      </c>
      <c r="D1264" t="s">
        <v>11</v>
      </c>
      <c r="E1264" s="1">
        <v>649898</v>
      </c>
      <c r="F1264" s="1">
        <v>4925</v>
      </c>
    </row>
    <row r="1265" spans="1:6" x14ac:dyDescent="0.25">
      <c r="A1265">
        <v>1994</v>
      </c>
      <c r="B1265" t="s">
        <v>37</v>
      </c>
      <c r="C1265" t="s">
        <v>18</v>
      </c>
      <c r="D1265" t="s">
        <v>9</v>
      </c>
      <c r="E1265" s="1">
        <v>2751281</v>
      </c>
      <c r="F1265" s="1">
        <v>18594</v>
      </c>
    </row>
    <row r="1266" spans="1:6" x14ac:dyDescent="0.25">
      <c r="A1266">
        <v>1994</v>
      </c>
      <c r="B1266" t="s">
        <v>37</v>
      </c>
      <c r="C1266" t="s">
        <v>18</v>
      </c>
      <c r="D1266" t="s">
        <v>24</v>
      </c>
      <c r="E1266" s="1">
        <v>1309000</v>
      </c>
      <c r="F1266" s="1">
        <v>14452</v>
      </c>
    </row>
    <row r="1267" spans="1:6" x14ac:dyDescent="0.25">
      <c r="A1267">
        <v>1994</v>
      </c>
      <c r="B1267" t="s">
        <v>37</v>
      </c>
      <c r="C1267" t="s">
        <v>18</v>
      </c>
      <c r="D1267" t="s">
        <v>11</v>
      </c>
      <c r="E1267" s="1">
        <v>2537461</v>
      </c>
      <c r="F1267" s="1">
        <v>7072</v>
      </c>
    </row>
    <row r="1268" spans="1:6" x14ac:dyDescent="0.25">
      <c r="A1268">
        <v>1994</v>
      </c>
      <c r="B1268" t="s">
        <v>37</v>
      </c>
      <c r="C1268" t="s">
        <v>19</v>
      </c>
      <c r="D1268" t="s">
        <v>11</v>
      </c>
      <c r="E1268" s="1">
        <v>47095</v>
      </c>
      <c r="F1268">
        <v>218</v>
      </c>
    </row>
    <row r="1269" spans="1:6" x14ac:dyDescent="0.25">
      <c r="A1269">
        <v>1994</v>
      </c>
      <c r="B1269" t="s">
        <v>37</v>
      </c>
      <c r="C1269" t="s">
        <v>22</v>
      </c>
      <c r="D1269" t="s">
        <v>62</v>
      </c>
      <c r="E1269" s="1">
        <v>36884</v>
      </c>
      <c r="F1269">
        <v>61</v>
      </c>
    </row>
    <row r="1270" spans="1:6" x14ac:dyDescent="0.25">
      <c r="A1270">
        <v>1994</v>
      </c>
      <c r="B1270" t="s">
        <v>37</v>
      </c>
      <c r="C1270" t="s">
        <v>22</v>
      </c>
      <c r="D1270" t="s">
        <v>11</v>
      </c>
      <c r="E1270" s="1">
        <v>171877</v>
      </c>
      <c r="F1270">
        <v>834</v>
      </c>
    </row>
    <row r="1271" spans="1:6" x14ac:dyDescent="0.25">
      <c r="A1271">
        <v>1994</v>
      </c>
      <c r="B1271" t="s">
        <v>37</v>
      </c>
      <c r="C1271" t="s">
        <v>23</v>
      </c>
      <c r="D1271" t="s">
        <v>11</v>
      </c>
      <c r="E1271" s="1">
        <v>699242</v>
      </c>
      <c r="F1271" s="1">
        <v>1741</v>
      </c>
    </row>
    <row r="1272" spans="1:6" x14ac:dyDescent="0.25">
      <c r="A1272">
        <v>1994</v>
      </c>
      <c r="B1272" t="s">
        <v>37</v>
      </c>
      <c r="C1272" t="s">
        <v>36</v>
      </c>
      <c r="D1272" t="s">
        <v>9</v>
      </c>
      <c r="E1272" s="1">
        <v>46596</v>
      </c>
      <c r="F1272">
        <v>25</v>
      </c>
    </row>
    <row r="1273" spans="1:6" x14ac:dyDescent="0.25">
      <c r="A1273">
        <v>1994</v>
      </c>
      <c r="B1273" t="s">
        <v>37</v>
      </c>
      <c r="C1273" t="s">
        <v>36</v>
      </c>
      <c r="D1273" t="s">
        <v>11</v>
      </c>
      <c r="E1273" s="1">
        <v>2560</v>
      </c>
      <c r="F1273">
        <v>31</v>
      </c>
    </row>
    <row r="1274" spans="1:6" x14ac:dyDescent="0.25">
      <c r="A1274">
        <v>1994</v>
      </c>
      <c r="B1274" t="s">
        <v>37</v>
      </c>
      <c r="C1274" t="s">
        <v>26</v>
      </c>
      <c r="D1274" t="s">
        <v>11</v>
      </c>
      <c r="E1274" s="1">
        <v>23675</v>
      </c>
      <c r="F1274">
        <v>272</v>
      </c>
    </row>
    <row r="1275" spans="1:6" x14ac:dyDescent="0.25">
      <c r="A1275">
        <v>1994</v>
      </c>
      <c r="B1275" t="s">
        <v>42</v>
      </c>
      <c r="C1275" t="s">
        <v>13</v>
      </c>
      <c r="D1275" t="s">
        <v>11</v>
      </c>
      <c r="E1275" s="1">
        <v>60570</v>
      </c>
      <c r="F1275">
        <v>561</v>
      </c>
    </row>
    <row r="1276" spans="1:6" x14ac:dyDescent="0.25">
      <c r="A1276">
        <v>1994</v>
      </c>
      <c r="B1276" t="s">
        <v>42</v>
      </c>
      <c r="C1276" t="s">
        <v>14</v>
      </c>
      <c r="D1276" t="s">
        <v>11</v>
      </c>
      <c r="E1276" s="1">
        <v>333486</v>
      </c>
      <c r="F1276" s="1">
        <v>1552</v>
      </c>
    </row>
    <row r="1277" spans="1:6" x14ac:dyDescent="0.25">
      <c r="A1277">
        <v>1994</v>
      </c>
      <c r="B1277" t="s">
        <v>42</v>
      </c>
      <c r="C1277" t="s">
        <v>18</v>
      </c>
      <c r="D1277" t="s">
        <v>11</v>
      </c>
      <c r="E1277" s="1">
        <v>3071</v>
      </c>
      <c r="F1277">
        <v>35</v>
      </c>
    </row>
    <row r="1278" spans="1:6" x14ac:dyDescent="0.25">
      <c r="A1278">
        <v>1994</v>
      </c>
      <c r="B1278" t="s">
        <v>42</v>
      </c>
      <c r="C1278" t="s">
        <v>19</v>
      </c>
      <c r="D1278" t="s">
        <v>11</v>
      </c>
      <c r="E1278" s="1">
        <v>23789</v>
      </c>
      <c r="F1278">
        <v>60</v>
      </c>
    </row>
    <row r="1279" spans="1:6" x14ac:dyDescent="0.25">
      <c r="A1279">
        <v>1994</v>
      </c>
      <c r="B1279" t="s">
        <v>42</v>
      </c>
      <c r="C1279" t="s">
        <v>45</v>
      </c>
      <c r="D1279" t="s">
        <v>11</v>
      </c>
      <c r="E1279" s="1">
        <v>34996</v>
      </c>
      <c r="F1279">
        <v>407</v>
      </c>
    </row>
    <row r="1280" spans="1:6" x14ac:dyDescent="0.25">
      <c r="A1280">
        <v>1994</v>
      </c>
      <c r="B1280" t="s">
        <v>42</v>
      </c>
      <c r="C1280" t="s">
        <v>30</v>
      </c>
      <c r="D1280" t="s">
        <v>58</v>
      </c>
      <c r="E1280" s="1">
        <v>2959</v>
      </c>
      <c r="F1280">
        <v>32</v>
      </c>
    </row>
    <row r="1281" spans="1:6" x14ac:dyDescent="0.25">
      <c r="A1281">
        <v>1994</v>
      </c>
      <c r="B1281" t="s">
        <v>42</v>
      </c>
      <c r="C1281" t="s">
        <v>31</v>
      </c>
      <c r="D1281" t="s">
        <v>11</v>
      </c>
      <c r="E1281" s="1">
        <v>20394</v>
      </c>
      <c r="F1281">
        <v>34</v>
      </c>
    </row>
    <row r="1282" spans="1:6" x14ac:dyDescent="0.25">
      <c r="A1282">
        <v>1994</v>
      </c>
      <c r="B1282" t="s">
        <v>42</v>
      </c>
      <c r="C1282" t="s">
        <v>36</v>
      </c>
      <c r="D1282" t="s">
        <v>21</v>
      </c>
      <c r="E1282" s="1">
        <v>13608</v>
      </c>
      <c r="F1282">
        <v>21</v>
      </c>
    </row>
    <row r="1283" spans="1:6" x14ac:dyDescent="0.25">
      <c r="A1283">
        <v>1994</v>
      </c>
      <c r="B1283" t="s">
        <v>42</v>
      </c>
      <c r="C1283" t="s">
        <v>25</v>
      </c>
      <c r="D1283" t="s">
        <v>11</v>
      </c>
      <c r="E1283" s="1">
        <v>11368</v>
      </c>
      <c r="F1283">
        <v>55</v>
      </c>
    </row>
    <row r="1284" spans="1:6" x14ac:dyDescent="0.25">
      <c r="A1284">
        <v>1994</v>
      </c>
      <c r="B1284" t="s">
        <v>42</v>
      </c>
      <c r="C1284" t="s">
        <v>26</v>
      </c>
      <c r="D1284" t="s">
        <v>21</v>
      </c>
      <c r="E1284" s="1">
        <v>77401</v>
      </c>
      <c r="F1284">
        <v>75</v>
      </c>
    </row>
    <row r="1285" spans="1:6" x14ac:dyDescent="0.25">
      <c r="A1285">
        <v>1994</v>
      </c>
      <c r="B1285" t="s">
        <v>42</v>
      </c>
      <c r="C1285" t="s">
        <v>26</v>
      </c>
      <c r="D1285" t="s">
        <v>11</v>
      </c>
      <c r="E1285" s="1">
        <v>14896</v>
      </c>
      <c r="F1285">
        <v>109</v>
      </c>
    </row>
    <row r="1286" spans="1:6" x14ac:dyDescent="0.25">
      <c r="A1286">
        <v>1994</v>
      </c>
      <c r="B1286" t="s">
        <v>43</v>
      </c>
      <c r="C1286" t="s">
        <v>13</v>
      </c>
      <c r="D1286" t="s">
        <v>11</v>
      </c>
      <c r="E1286" s="1">
        <v>104898</v>
      </c>
      <c r="F1286">
        <v>787</v>
      </c>
    </row>
    <row r="1287" spans="1:6" x14ac:dyDescent="0.25">
      <c r="A1287">
        <v>1994</v>
      </c>
      <c r="B1287" t="s">
        <v>43</v>
      </c>
      <c r="C1287" t="s">
        <v>14</v>
      </c>
      <c r="D1287" t="s">
        <v>11</v>
      </c>
      <c r="E1287" s="1">
        <v>304889</v>
      </c>
      <c r="F1287" s="1">
        <v>1596</v>
      </c>
    </row>
    <row r="1288" spans="1:6" x14ac:dyDescent="0.25">
      <c r="A1288">
        <v>1994</v>
      </c>
      <c r="B1288" t="s">
        <v>43</v>
      </c>
      <c r="C1288" t="s">
        <v>16</v>
      </c>
      <c r="D1288" t="s">
        <v>9</v>
      </c>
      <c r="E1288" s="1">
        <v>27899</v>
      </c>
      <c r="F1288">
        <v>195</v>
      </c>
    </row>
    <row r="1289" spans="1:6" x14ac:dyDescent="0.25">
      <c r="A1289">
        <v>1994</v>
      </c>
      <c r="B1289" t="s">
        <v>43</v>
      </c>
      <c r="C1289" t="s">
        <v>16</v>
      </c>
      <c r="D1289" t="s">
        <v>21</v>
      </c>
      <c r="E1289" s="1">
        <v>8000</v>
      </c>
      <c r="F1289">
        <v>69</v>
      </c>
    </row>
    <row r="1290" spans="1:6" x14ac:dyDescent="0.25">
      <c r="A1290">
        <v>1994</v>
      </c>
      <c r="B1290" t="s">
        <v>43</v>
      </c>
      <c r="C1290" t="s">
        <v>16</v>
      </c>
      <c r="D1290" t="s">
        <v>11</v>
      </c>
      <c r="E1290" s="1">
        <v>1693308</v>
      </c>
      <c r="F1290" s="1">
        <v>9426</v>
      </c>
    </row>
    <row r="1291" spans="1:6" x14ac:dyDescent="0.25">
      <c r="A1291">
        <v>1994</v>
      </c>
      <c r="B1291" t="s">
        <v>43</v>
      </c>
      <c r="C1291" t="s">
        <v>18</v>
      </c>
      <c r="D1291" t="s">
        <v>9</v>
      </c>
      <c r="E1291" s="1">
        <v>293773</v>
      </c>
      <c r="F1291" s="1">
        <v>1248</v>
      </c>
    </row>
    <row r="1292" spans="1:6" x14ac:dyDescent="0.25">
      <c r="A1292">
        <v>1994</v>
      </c>
      <c r="B1292" t="s">
        <v>43</v>
      </c>
      <c r="C1292" t="s">
        <v>18</v>
      </c>
      <c r="D1292" t="s">
        <v>11</v>
      </c>
      <c r="E1292" s="1">
        <v>1384028</v>
      </c>
      <c r="F1292" s="1">
        <v>2367</v>
      </c>
    </row>
    <row r="1293" spans="1:6" x14ac:dyDescent="0.25">
      <c r="A1293">
        <v>1994</v>
      </c>
      <c r="B1293" t="s">
        <v>43</v>
      </c>
      <c r="C1293" t="s">
        <v>19</v>
      </c>
      <c r="D1293" t="s">
        <v>11</v>
      </c>
      <c r="E1293" s="1">
        <v>43744</v>
      </c>
      <c r="F1293">
        <v>115</v>
      </c>
    </row>
    <row r="1294" spans="1:6" x14ac:dyDescent="0.25">
      <c r="A1294">
        <v>1994</v>
      </c>
      <c r="B1294" t="s">
        <v>43</v>
      </c>
      <c r="C1294" t="s">
        <v>22</v>
      </c>
      <c r="D1294" t="s">
        <v>11</v>
      </c>
      <c r="E1294" s="1">
        <v>8246</v>
      </c>
      <c r="F1294">
        <v>65</v>
      </c>
    </row>
    <row r="1295" spans="1:6" x14ac:dyDescent="0.25">
      <c r="A1295">
        <v>1994</v>
      </c>
      <c r="B1295" t="s">
        <v>43</v>
      </c>
      <c r="C1295" t="s">
        <v>23</v>
      </c>
      <c r="D1295" t="s">
        <v>11</v>
      </c>
      <c r="E1295" s="1">
        <v>3849</v>
      </c>
      <c r="F1295">
        <v>91</v>
      </c>
    </row>
    <row r="1296" spans="1:6" x14ac:dyDescent="0.25">
      <c r="A1296">
        <v>1994</v>
      </c>
      <c r="B1296" t="s">
        <v>43</v>
      </c>
      <c r="C1296" t="s">
        <v>36</v>
      </c>
      <c r="D1296" t="s">
        <v>9</v>
      </c>
      <c r="E1296" s="1">
        <v>35581</v>
      </c>
      <c r="F1296">
        <v>19</v>
      </c>
    </row>
    <row r="1297" spans="1:6" x14ac:dyDescent="0.25">
      <c r="A1297">
        <v>1994</v>
      </c>
      <c r="B1297" t="s">
        <v>43</v>
      </c>
      <c r="C1297" t="s">
        <v>26</v>
      </c>
      <c r="D1297" t="s">
        <v>57</v>
      </c>
      <c r="E1297" s="1">
        <v>17927</v>
      </c>
      <c r="F1297">
        <v>18</v>
      </c>
    </row>
    <row r="1298" spans="1:6" x14ac:dyDescent="0.25">
      <c r="A1298">
        <v>1994</v>
      </c>
      <c r="B1298" t="s">
        <v>43</v>
      </c>
      <c r="C1298" t="s">
        <v>26</v>
      </c>
      <c r="D1298" t="s">
        <v>21</v>
      </c>
      <c r="E1298" s="1">
        <v>20529</v>
      </c>
      <c r="F1298">
        <v>18</v>
      </c>
    </row>
    <row r="1299" spans="1:6" x14ac:dyDescent="0.25">
      <c r="A1299">
        <v>1994</v>
      </c>
      <c r="B1299" t="s">
        <v>46</v>
      </c>
      <c r="C1299" t="s">
        <v>8</v>
      </c>
      <c r="D1299" t="s">
        <v>24</v>
      </c>
      <c r="E1299" s="1">
        <v>9600</v>
      </c>
      <c r="F1299">
        <v>106</v>
      </c>
    </row>
    <row r="1300" spans="1:6" x14ac:dyDescent="0.25">
      <c r="A1300">
        <v>1994</v>
      </c>
      <c r="B1300" t="s">
        <v>46</v>
      </c>
      <c r="C1300" t="s">
        <v>12</v>
      </c>
      <c r="D1300" t="s">
        <v>11</v>
      </c>
      <c r="E1300" s="1">
        <v>551687</v>
      </c>
      <c r="F1300" s="1">
        <v>11448</v>
      </c>
    </row>
    <row r="1301" spans="1:6" x14ac:dyDescent="0.25">
      <c r="A1301">
        <v>1994</v>
      </c>
      <c r="B1301" t="s">
        <v>46</v>
      </c>
      <c r="C1301" t="s">
        <v>13</v>
      </c>
      <c r="D1301" t="s">
        <v>24</v>
      </c>
      <c r="E1301" s="1">
        <v>74170</v>
      </c>
      <c r="F1301">
        <v>862</v>
      </c>
    </row>
    <row r="1302" spans="1:6" x14ac:dyDescent="0.25">
      <c r="A1302">
        <v>1994</v>
      </c>
      <c r="B1302" t="s">
        <v>46</v>
      </c>
      <c r="C1302" t="s">
        <v>13</v>
      </c>
      <c r="D1302" t="s">
        <v>11</v>
      </c>
      <c r="E1302" s="1">
        <v>79923</v>
      </c>
      <c r="F1302">
        <v>541</v>
      </c>
    </row>
    <row r="1303" spans="1:6" x14ac:dyDescent="0.25">
      <c r="A1303">
        <v>1994</v>
      </c>
      <c r="B1303" t="s">
        <v>46</v>
      </c>
      <c r="C1303" t="s">
        <v>14</v>
      </c>
      <c r="D1303" t="s">
        <v>11</v>
      </c>
      <c r="E1303" s="1">
        <v>206601</v>
      </c>
      <c r="F1303" s="1">
        <v>1009</v>
      </c>
    </row>
    <row r="1304" spans="1:6" x14ac:dyDescent="0.25">
      <c r="A1304">
        <v>1994</v>
      </c>
      <c r="B1304" t="s">
        <v>46</v>
      </c>
      <c r="C1304" t="s">
        <v>16</v>
      </c>
      <c r="D1304" t="s">
        <v>24</v>
      </c>
      <c r="E1304" s="1">
        <v>613082</v>
      </c>
      <c r="F1304" s="1">
        <v>8383</v>
      </c>
    </row>
    <row r="1305" spans="1:6" x14ac:dyDescent="0.25">
      <c r="A1305">
        <v>1994</v>
      </c>
      <c r="B1305" t="s">
        <v>46</v>
      </c>
      <c r="C1305" t="s">
        <v>16</v>
      </c>
      <c r="D1305" t="s">
        <v>11</v>
      </c>
      <c r="E1305" s="1">
        <v>822360</v>
      </c>
      <c r="F1305" s="1">
        <v>8240</v>
      </c>
    </row>
    <row r="1306" spans="1:6" x14ac:dyDescent="0.25">
      <c r="A1306">
        <v>1994</v>
      </c>
      <c r="B1306" t="s">
        <v>46</v>
      </c>
      <c r="C1306" t="s">
        <v>18</v>
      </c>
      <c r="D1306" t="s">
        <v>24</v>
      </c>
      <c r="E1306" s="1">
        <v>322461</v>
      </c>
      <c r="F1306" s="1">
        <v>3900</v>
      </c>
    </row>
    <row r="1307" spans="1:6" x14ac:dyDescent="0.25">
      <c r="A1307">
        <v>1994</v>
      </c>
      <c r="B1307" t="s">
        <v>46</v>
      </c>
      <c r="C1307" t="s">
        <v>18</v>
      </c>
      <c r="D1307" t="s">
        <v>11</v>
      </c>
      <c r="E1307" s="1">
        <v>701570</v>
      </c>
      <c r="F1307" s="1">
        <v>1323</v>
      </c>
    </row>
    <row r="1308" spans="1:6" x14ac:dyDescent="0.25">
      <c r="A1308">
        <v>1994</v>
      </c>
      <c r="B1308" t="s">
        <v>46</v>
      </c>
      <c r="C1308" t="s">
        <v>19</v>
      </c>
      <c r="D1308" t="s">
        <v>11</v>
      </c>
      <c r="E1308" s="1">
        <v>71319</v>
      </c>
      <c r="F1308">
        <v>233</v>
      </c>
    </row>
    <row r="1309" spans="1:6" x14ac:dyDescent="0.25">
      <c r="A1309">
        <v>1994</v>
      </c>
      <c r="B1309" t="s">
        <v>46</v>
      </c>
      <c r="C1309" t="s">
        <v>22</v>
      </c>
      <c r="D1309" t="s">
        <v>21</v>
      </c>
      <c r="E1309" s="1">
        <v>23500</v>
      </c>
      <c r="F1309">
        <v>156</v>
      </c>
    </row>
    <row r="1310" spans="1:6" x14ac:dyDescent="0.25">
      <c r="A1310">
        <v>1994</v>
      </c>
      <c r="B1310" t="s">
        <v>46</v>
      </c>
      <c r="C1310" t="s">
        <v>23</v>
      </c>
      <c r="D1310" t="s">
        <v>11</v>
      </c>
      <c r="E1310" s="1">
        <v>4807</v>
      </c>
      <c r="F1310">
        <v>38</v>
      </c>
    </row>
    <row r="1311" spans="1:6" x14ac:dyDescent="0.25">
      <c r="A1311">
        <v>1994</v>
      </c>
      <c r="B1311" t="s">
        <v>46</v>
      </c>
      <c r="C1311" t="s">
        <v>26</v>
      </c>
      <c r="D1311" t="s">
        <v>11</v>
      </c>
      <c r="E1311" s="1">
        <v>7949</v>
      </c>
      <c r="F1311">
        <v>11</v>
      </c>
    </row>
    <row r="1312" spans="1:6" x14ac:dyDescent="0.25">
      <c r="A1312">
        <v>1994</v>
      </c>
      <c r="B1312" t="s">
        <v>48</v>
      </c>
      <c r="C1312" t="s">
        <v>13</v>
      </c>
      <c r="D1312" t="s">
        <v>9</v>
      </c>
      <c r="E1312" s="1">
        <v>2517419</v>
      </c>
      <c r="F1312" s="1">
        <v>5820</v>
      </c>
    </row>
    <row r="1313" spans="1:6" x14ac:dyDescent="0.25">
      <c r="A1313">
        <v>1994</v>
      </c>
      <c r="B1313" t="s">
        <v>48</v>
      </c>
      <c r="C1313" t="s">
        <v>13</v>
      </c>
      <c r="D1313" t="s">
        <v>21</v>
      </c>
      <c r="E1313" s="1">
        <v>3087</v>
      </c>
      <c r="F1313">
        <v>27</v>
      </c>
    </row>
    <row r="1314" spans="1:6" x14ac:dyDescent="0.25">
      <c r="A1314">
        <v>1994</v>
      </c>
      <c r="B1314" t="s">
        <v>48</v>
      </c>
      <c r="C1314" t="s">
        <v>13</v>
      </c>
      <c r="D1314" t="s">
        <v>11</v>
      </c>
      <c r="E1314" s="1">
        <v>141361</v>
      </c>
      <c r="F1314">
        <v>579</v>
      </c>
    </row>
    <row r="1315" spans="1:6" x14ac:dyDescent="0.25">
      <c r="A1315">
        <v>1994</v>
      </c>
      <c r="B1315" t="s">
        <v>48</v>
      </c>
      <c r="C1315" t="s">
        <v>14</v>
      </c>
      <c r="D1315" t="s">
        <v>11</v>
      </c>
      <c r="E1315" s="1">
        <v>325018</v>
      </c>
      <c r="F1315" s="1">
        <v>1769</v>
      </c>
    </row>
    <row r="1316" spans="1:6" x14ac:dyDescent="0.25">
      <c r="A1316">
        <v>1994</v>
      </c>
      <c r="B1316" t="s">
        <v>48</v>
      </c>
      <c r="C1316" t="s">
        <v>16</v>
      </c>
      <c r="D1316" t="s">
        <v>9</v>
      </c>
      <c r="E1316" s="1">
        <v>444232</v>
      </c>
      <c r="F1316" s="1">
        <v>2203</v>
      </c>
    </row>
    <row r="1317" spans="1:6" x14ac:dyDescent="0.25">
      <c r="A1317">
        <v>1994</v>
      </c>
      <c r="B1317" t="s">
        <v>48</v>
      </c>
      <c r="C1317" t="s">
        <v>16</v>
      </c>
      <c r="D1317" t="s">
        <v>21</v>
      </c>
      <c r="E1317" s="1">
        <v>3087</v>
      </c>
      <c r="F1317">
        <v>27</v>
      </c>
    </row>
    <row r="1318" spans="1:6" x14ac:dyDescent="0.25">
      <c r="A1318">
        <v>1994</v>
      </c>
      <c r="B1318" t="s">
        <v>48</v>
      </c>
      <c r="C1318" t="s">
        <v>16</v>
      </c>
      <c r="D1318" t="s">
        <v>11</v>
      </c>
      <c r="E1318" s="1">
        <v>860865</v>
      </c>
      <c r="F1318" s="1">
        <v>8786</v>
      </c>
    </row>
    <row r="1319" spans="1:6" x14ac:dyDescent="0.25">
      <c r="A1319">
        <v>1994</v>
      </c>
      <c r="B1319" t="s">
        <v>48</v>
      </c>
      <c r="C1319" t="s">
        <v>18</v>
      </c>
      <c r="D1319" t="s">
        <v>9</v>
      </c>
      <c r="E1319" s="1">
        <v>1614775</v>
      </c>
      <c r="F1319" s="1">
        <v>5626</v>
      </c>
    </row>
    <row r="1320" spans="1:6" x14ac:dyDescent="0.25">
      <c r="A1320">
        <v>1994</v>
      </c>
      <c r="B1320" t="s">
        <v>48</v>
      </c>
      <c r="C1320" t="s">
        <v>18</v>
      </c>
      <c r="D1320" t="s">
        <v>11</v>
      </c>
      <c r="E1320" s="1">
        <v>1016841</v>
      </c>
      <c r="F1320" s="1">
        <v>2356</v>
      </c>
    </row>
    <row r="1321" spans="1:6" x14ac:dyDescent="0.25">
      <c r="A1321">
        <v>1994</v>
      </c>
      <c r="B1321" t="s">
        <v>48</v>
      </c>
      <c r="C1321" t="s">
        <v>19</v>
      </c>
      <c r="D1321" t="s">
        <v>11</v>
      </c>
      <c r="E1321" s="1">
        <v>6996</v>
      </c>
      <c r="F1321">
        <v>22</v>
      </c>
    </row>
    <row r="1322" spans="1:6" x14ac:dyDescent="0.25">
      <c r="A1322">
        <v>1994</v>
      </c>
      <c r="B1322" t="s">
        <v>48</v>
      </c>
      <c r="C1322" t="s">
        <v>22</v>
      </c>
      <c r="D1322" t="s">
        <v>11</v>
      </c>
      <c r="E1322" s="1">
        <v>9241</v>
      </c>
      <c r="F1322">
        <v>35</v>
      </c>
    </row>
    <row r="1323" spans="1:6" x14ac:dyDescent="0.25">
      <c r="A1323">
        <v>1994</v>
      </c>
      <c r="B1323" t="s">
        <v>48</v>
      </c>
      <c r="C1323" t="s">
        <v>23</v>
      </c>
      <c r="D1323" t="s">
        <v>11</v>
      </c>
      <c r="E1323" s="1">
        <v>20985</v>
      </c>
      <c r="F1323">
        <v>59</v>
      </c>
    </row>
    <row r="1324" spans="1:6" x14ac:dyDescent="0.25">
      <c r="A1324">
        <v>1994</v>
      </c>
      <c r="B1324" t="s">
        <v>48</v>
      </c>
      <c r="C1324" t="s">
        <v>31</v>
      </c>
      <c r="D1324" t="s">
        <v>11</v>
      </c>
      <c r="E1324" s="1">
        <v>17800</v>
      </c>
      <c r="F1324">
        <v>452</v>
      </c>
    </row>
    <row r="1325" spans="1:6" x14ac:dyDescent="0.25">
      <c r="A1325">
        <v>1994</v>
      </c>
      <c r="B1325" t="s">
        <v>48</v>
      </c>
      <c r="C1325" t="s">
        <v>36</v>
      </c>
      <c r="D1325" t="s">
        <v>11</v>
      </c>
      <c r="E1325" s="1">
        <v>16888</v>
      </c>
      <c r="F1325">
        <v>507</v>
      </c>
    </row>
    <row r="1326" spans="1:6" x14ac:dyDescent="0.25">
      <c r="A1326">
        <v>1994</v>
      </c>
      <c r="B1326" t="s">
        <v>48</v>
      </c>
      <c r="C1326" t="s">
        <v>25</v>
      </c>
      <c r="D1326" t="s">
        <v>11</v>
      </c>
      <c r="E1326" s="1">
        <v>12837</v>
      </c>
      <c r="F1326">
        <v>64</v>
      </c>
    </row>
    <row r="1327" spans="1:6" x14ac:dyDescent="0.25">
      <c r="A1327">
        <v>1994</v>
      </c>
      <c r="B1327" t="s">
        <v>48</v>
      </c>
      <c r="C1327" t="s">
        <v>26</v>
      </c>
      <c r="D1327" t="s">
        <v>57</v>
      </c>
      <c r="E1327" s="1">
        <v>4800</v>
      </c>
      <c r="F1327">
        <v>10</v>
      </c>
    </row>
    <row r="1328" spans="1:6" x14ac:dyDescent="0.25">
      <c r="A1328">
        <v>1994</v>
      </c>
      <c r="B1328" t="s">
        <v>48</v>
      </c>
      <c r="C1328" t="s">
        <v>26</v>
      </c>
      <c r="D1328" t="s">
        <v>11</v>
      </c>
      <c r="E1328" s="1">
        <v>19464</v>
      </c>
      <c r="F1328">
        <v>188</v>
      </c>
    </row>
    <row r="1329" spans="1:6" x14ac:dyDescent="0.25">
      <c r="A1329">
        <v>1994</v>
      </c>
      <c r="B1329" t="s">
        <v>49</v>
      </c>
      <c r="C1329" t="s">
        <v>13</v>
      </c>
      <c r="D1329" t="s">
        <v>9</v>
      </c>
      <c r="E1329" s="1">
        <v>343460</v>
      </c>
      <c r="F1329" s="1">
        <v>2402</v>
      </c>
    </row>
    <row r="1330" spans="1:6" x14ac:dyDescent="0.25">
      <c r="A1330">
        <v>1994</v>
      </c>
      <c r="B1330" t="s">
        <v>49</v>
      </c>
      <c r="C1330" t="s">
        <v>13</v>
      </c>
      <c r="D1330" t="s">
        <v>11</v>
      </c>
      <c r="E1330" s="1">
        <v>191116</v>
      </c>
      <c r="F1330" s="1">
        <v>1249</v>
      </c>
    </row>
    <row r="1331" spans="1:6" x14ac:dyDescent="0.25">
      <c r="A1331">
        <v>1994</v>
      </c>
      <c r="B1331" t="s">
        <v>49</v>
      </c>
      <c r="C1331" t="s">
        <v>14</v>
      </c>
      <c r="D1331" t="s">
        <v>11</v>
      </c>
      <c r="E1331" s="1">
        <v>202748</v>
      </c>
      <c r="F1331">
        <v>948</v>
      </c>
    </row>
    <row r="1332" spans="1:6" x14ac:dyDescent="0.25">
      <c r="A1332">
        <v>1994</v>
      </c>
      <c r="B1332" t="s">
        <v>49</v>
      </c>
      <c r="C1332" t="s">
        <v>16</v>
      </c>
      <c r="D1332" t="s">
        <v>9</v>
      </c>
      <c r="E1332" s="1">
        <v>164699</v>
      </c>
      <c r="F1332">
        <v>804</v>
      </c>
    </row>
    <row r="1333" spans="1:6" x14ac:dyDescent="0.25">
      <c r="A1333">
        <v>1994</v>
      </c>
      <c r="B1333" t="s">
        <v>49</v>
      </c>
      <c r="C1333" t="s">
        <v>16</v>
      </c>
      <c r="D1333" t="s">
        <v>11</v>
      </c>
      <c r="E1333" s="1">
        <v>497533</v>
      </c>
      <c r="F1333" s="1">
        <v>6640</v>
      </c>
    </row>
    <row r="1334" spans="1:6" x14ac:dyDescent="0.25">
      <c r="A1334">
        <v>1994</v>
      </c>
      <c r="B1334" t="s">
        <v>49</v>
      </c>
      <c r="C1334" t="s">
        <v>18</v>
      </c>
      <c r="D1334" t="s">
        <v>9</v>
      </c>
      <c r="E1334" s="1">
        <v>1113769</v>
      </c>
      <c r="F1334" s="1">
        <v>5426</v>
      </c>
    </row>
    <row r="1335" spans="1:6" x14ac:dyDescent="0.25">
      <c r="A1335">
        <v>1994</v>
      </c>
      <c r="B1335" t="s">
        <v>49</v>
      </c>
      <c r="C1335" t="s">
        <v>18</v>
      </c>
      <c r="D1335" t="s">
        <v>11</v>
      </c>
      <c r="E1335" s="1">
        <v>865628</v>
      </c>
      <c r="F1335" s="1">
        <v>2491</v>
      </c>
    </row>
    <row r="1336" spans="1:6" x14ac:dyDescent="0.25">
      <c r="A1336">
        <v>1994</v>
      </c>
      <c r="B1336" t="s">
        <v>49</v>
      </c>
      <c r="C1336" t="s">
        <v>19</v>
      </c>
      <c r="D1336" t="s">
        <v>11</v>
      </c>
      <c r="E1336" s="1">
        <v>25211</v>
      </c>
      <c r="F1336">
        <v>67</v>
      </c>
    </row>
    <row r="1337" spans="1:6" x14ac:dyDescent="0.25">
      <c r="A1337">
        <v>1994</v>
      </c>
      <c r="B1337" t="s">
        <v>49</v>
      </c>
      <c r="C1337" t="s">
        <v>22</v>
      </c>
      <c r="D1337" t="s">
        <v>11</v>
      </c>
      <c r="E1337" s="1">
        <v>55554</v>
      </c>
      <c r="F1337">
        <v>176</v>
      </c>
    </row>
    <row r="1338" spans="1:6" x14ac:dyDescent="0.25">
      <c r="A1338">
        <v>1994</v>
      </c>
      <c r="B1338" t="s">
        <v>49</v>
      </c>
      <c r="C1338" t="s">
        <v>30</v>
      </c>
      <c r="D1338" t="s">
        <v>11</v>
      </c>
      <c r="E1338" s="1">
        <v>884985</v>
      </c>
      <c r="F1338" s="1">
        <v>8019</v>
      </c>
    </row>
    <row r="1339" spans="1:6" x14ac:dyDescent="0.25">
      <c r="A1339">
        <v>1994</v>
      </c>
      <c r="B1339" t="s">
        <v>49</v>
      </c>
      <c r="C1339" t="s">
        <v>25</v>
      </c>
      <c r="D1339" t="s">
        <v>11</v>
      </c>
      <c r="E1339" s="1">
        <v>14159</v>
      </c>
      <c r="F1339">
        <v>113</v>
      </c>
    </row>
    <row r="1340" spans="1:6" x14ac:dyDescent="0.25">
      <c r="A1340">
        <v>1994</v>
      </c>
      <c r="B1340" t="s">
        <v>50</v>
      </c>
      <c r="C1340" t="s">
        <v>13</v>
      </c>
      <c r="D1340" t="s">
        <v>11</v>
      </c>
      <c r="E1340" s="1">
        <v>535734</v>
      </c>
      <c r="F1340" s="1">
        <v>2389</v>
      </c>
    </row>
    <row r="1341" spans="1:6" x14ac:dyDescent="0.25">
      <c r="A1341">
        <v>1994</v>
      </c>
      <c r="B1341" t="s">
        <v>50</v>
      </c>
      <c r="C1341" t="s">
        <v>14</v>
      </c>
      <c r="D1341" t="s">
        <v>11</v>
      </c>
      <c r="E1341" s="1">
        <v>174569</v>
      </c>
      <c r="F1341">
        <v>917</v>
      </c>
    </row>
    <row r="1342" spans="1:6" x14ac:dyDescent="0.25">
      <c r="A1342">
        <v>1994</v>
      </c>
      <c r="B1342" t="s">
        <v>50</v>
      </c>
      <c r="C1342" t="s">
        <v>16</v>
      </c>
      <c r="D1342" t="s">
        <v>11</v>
      </c>
      <c r="E1342" s="1">
        <v>1889648</v>
      </c>
      <c r="F1342" s="1">
        <v>18424</v>
      </c>
    </row>
    <row r="1343" spans="1:6" x14ac:dyDescent="0.25">
      <c r="A1343">
        <v>1994</v>
      </c>
      <c r="B1343" t="s">
        <v>50</v>
      </c>
      <c r="C1343" t="s">
        <v>18</v>
      </c>
      <c r="D1343" t="s">
        <v>11</v>
      </c>
      <c r="E1343" s="1">
        <v>689757</v>
      </c>
      <c r="F1343" s="1">
        <v>3650</v>
      </c>
    </row>
    <row r="1344" spans="1:6" x14ac:dyDescent="0.25">
      <c r="A1344">
        <v>1994</v>
      </c>
      <c r="B1344" t="s">
        <v>50</v>
      </c>
      <c r="C1344" t="s">
        <v>19</v>
      </c>
      <c r="D1344" t="s">
        <v>11</v>
      </c>
      <c r="E1344" s="1">
        <v>26822</v>
      </c>
      <c r="F1344">
        <v>69</v>
      </c>
    </row>
    <row r="1345" spans="1:6" x14ac:dyDescent="0.25">
      <c r="A1345">
        <v>1994</v>
      </c>
      <c r="B1345" t="s">
        <v>50</v>
      </c>
      <c r="C1345" t="s">
        <v>23</v>
      </c>
      <c r="D1345" t="s">
        <v>41</v>
      </c>
      <c r="E1345" s="1">
        <v>10890</v>
      </c>
      <c r="F1345">
        <v>64</v>
      </c>
    </row>
    <row r="1346" spans="1:6" x14ac:dyDescent="0.25">
      <c r="A1346">
        <v>1994</v>
      </c>
      <c r="B1346" t="s">
        <v>50</v>
      </c>
      <c r="C1346" t="s">
        <v>25</v>
      </c>
      <c r="D1346" t="s">
        <v>11</v>
      </c>
      <c r="E1346" s="1">
        <v>3730</v>
      </c>
      <c r="F1346">
        <v>20</v>
      </c>
    </row>
    <row r="1347" spans="1:6" x14ac:dyDescent="0.25">
      <c r="A1347">
        <v>1994</v>
      </c>
      <c r="B1347" t="s">
        <v>51</v>
      </c>
      <c r="C1347" t="s">
        <v>12</v>
      </c>
      <c r="D1347" t="s">
        <v>11</v>
      </c>
      <c r="E1347" s="1">
        <v>748365</v>
      </c>
      <c r="F1347" s="1">
        <v>12814</v>
      </c>
    </row>
    <row r="1348" spans="1:6" x14ac:dyDescent="0.25">
      <c r="A1348">
        <v>1994</v>
      </c>
      <c r="B1348" t="s">
        <v>51</v>
      </c>
      <c r="C1348" t="s">
        <v>13</v>
      </c>
      <c r="D1348" t="s">
        <v>9</v>
      </c>
      <c r="E1348" s="1">
        <v>5160075</v>
      </c>
      <c r="F1348" s="1">
        <v>23071</v>
      </c>
    </row>
    <row r="1349" spans="1:6" x14ac:dyDescent="0.25">
      <c r="A1349">
        <v>1994</v>
      </c>
      <c r="B1349" t="s">
        <v>51</v>
      </c>
      <c r="C1349" t="s">
        <v>13</v>
      </c>
      <c r="D1349" t="s">
        <v>24</v>
      </c>
      <c r="E1349" s="1">
        <v>74170</v>
      </c>
      <c r="F1349">
        <v>862</v>
      </c>
    </row>
    <row r="1350" spans="1:6" x14ac:dyDescent="0.25">
      <c r="A1350">
        <v>1994</v>
      </c>
      <c r="B1350" t="s">
        <v>51</v>
      </c>
      <c r="C1350" t="s">
        <v>14</v>
      </c>
      <c r="D1350" t="s">
        <v>9</v>
      </c>
      <c r="E1350" s="1">
        <v>11170</v>
      </c>
      <c r="F1350">
        <v>98</v>
      </c>
    </row>
    <row r="1351" spans="1:6" x14ac:dyDescent="0.25">
      <c r="A1351">
        <v>1994</v>
      </c>
      <c r="B1351" t="s">
        <v>51</v>
      </c>
      <c r="C1351" t="s">
        <v>14</v>
      </c>
      <c r="D1351" t="s">
        <v>11</v>
      </c>
      <c r="E1351" s="1">
        <v>218848</v>
      </c>
      <c r="F1351" s="1">
        <v>1786</v>
      </c>
    </row>
    <row r="1352" spans="1:6" x14ac:dyDescent="0.25">
      <c r="A1352">
        <v>1994</v>
      </c>
      <c r="B1352" t="s">
        <v>51</v>
      </c>
      <c r="C1352" t="s">
        <v>16</v>
      </c>
      <c r="D1352" t="s">
        <v>9</v>
      </c>
      <c r="E1352" s="1">
        <v>4383875</v>
      </c>
      <c r="F1352" s="1">
        <v>24075</v>
      </c>
    </row>
    <row r="1353" spans="1:6" x14ac:dyDescent="0.25">
      <c r="A1353">
        <v>1994</v>
      </c>
      <c r="B1353" t="s">
        <v>51</v>
      </c>
      <c r="C1353" t="s">
        <v>16</v>
      </c>
      <c r="D1353" t="s">
        <v>24</v>
      </c>
      <c r="E1353" s="1">
        <v>613082</v>
      </c>
      <c r="F1353" s="1">
        <v>8383</v>
      </c>
    </row>
    <row r="1354" spans="1:6" x14ac:dyDescent="0.25">
      <c r="A1354">
        <v>1994</v>
      </c>
      <c r="B1354" t="s">
        <v>51</v>
      </c>
      <c r="C1354" t="s">
        <v>18</v>
      </c>
      <c r="D1354" t="s">
        <v>9</v>
      </c>
      <c r="E1354" s="1">
        <v>10025984</v>
      </c>
      <c r="F1354" s="1">
        <v>61252</v>
      </c>
    </row>
    <row r="1355" spans="1:6" x14ac:dyDescent="0.25">
      <c r="A1355">
        <v>1994</v>
      </c>
      <c r="B1355" t="s">
        <v>51</v>
      </c>
      <c r="C1355" t="s">
        <v>18</v>
      </c>
      <c r="D1355" t="s">
        <v>24</v>
      </c>
      <c r="E1355" s="1">
        <v>332061</v>
      </c>
      <c r="F1355" s="1">
        <v>4006</v>
      </c>
    </row>
    <row r="1356" spans="1:6" x14ac:dyDescent="0.25">
      <c r="A1356">
        <v>1994</v>
      </c>
      <c r="B1356" t="s">
        <v>51</v>
      </c>
      <c r="C1356" t="s">
        <v>18</v>
      </c>
      <c r="D1356" t="s">
        <v>11</v>
      </c>
      <c r="E1356" s="1">
        <v>3232</v>
      </c>
      <c r="F1356">
        <v>21</v>
      </c>
    </row>
    <row r="1357" spans="1:6" x14ac:dyDescent="0.25">
      <c r="A1357">
        <v>1994</v>
      </c>
      <c r="B1357" t="s">
        <v>51</v>
      </c>
      <c r="C1357" t="s">
        <v>19</v>
      </c>
      <c r="D1357" t="s">
        <v>9</v>
      </c>
      <c r="E1357" s="1">
        <v>154560</v>
      </c>
      <c r="F1357">
        <v>688</v>
      </c>
    </row>
    <row r="1358" spans="1:6" x14ac:dyDescent="0.25">
      <c r="A1358">
        <v>1994</v>
      </c>
      <c r="B1358" t="s">
        <v>51</v>
      </c>
      <c r="C1358" t="s">
        <v>19</v>
      </c>
      <c r="D1358" t="s">
        <v>11</v>
      </c>
      <c r="E1358" s="1">
        <v>55284</v>
      </c>
      <c r="F1358">
        <v>167</v>
      </c>
    </row>
    <row r="1359" spans="1:6" x14ac:dyDescent="0.25">
      <c r="A1359">
        <v>1994</v>
      </c>
      <c r="B1359" t="s">
        <v>51</v>
      </c>
      <c r="C1359" t="s">
        <v>45</v>
      </c>
      <c r="D1359" t="s">
        <v>9</v>
      </c>
      <c r="E1359" s="1">
        <v>68037</v>
      </c>
      <c r="F1359">
        <v>34</v>
      </c>
    </row>
    <row r="1360" spans="1:6" x14ac:dyDescent="0.25">
      <c r="A1360">
        <v>1994</v>
      </c>
      <c r="B1360" t="s">
        <v>51</v>
      </c>
      <c r="C1360" t="s">
        <v>36</v>
      </c>
      <c r="D1360" t="s">
        <v>9</v>
      </c>
      <c r="E1360" s="1">
        <v>1601</v>
      </c>
      <c r="F1360">
        <v>2</v>
      </c>
    </row>
    <row r="1361" spans="1:6" x14ac:dyDescent="0.25">
      <c r="A1361">
        <v>1994</v>
      </c>
      <c r="B1361" t="s">
        <v>51</v>
      </c>
      <c r="C1361" t="s">
        <v>36</v>
      </c>
      <c r="D1361" t="s">
        <v>11</v>
      </c>
      <c r="E1361" s="1">
        <v>5964</v>
      </c>
      <c r="F1361">
        <v>1</v>
      </c>
    </row>
    <row r="1362" spans="1:6" x14ac:dyDescent="0.25">
      <c r="A1362">
        <v>1994</v>
      </c>
      <c r="B1362" t="s">
        <v>51</v>
      </c>
      <c r="C1362" t="s">
        <v>25</v>
      </c>
      <c r="D1362" t="s">
        <v>9</v>
      </c>
      <c r="E1362" s="1">
        <v>14346</v>
      </c>
      <c r="F1362">
        <v>236</v>
      </c>
    </row>
    <row r="1363" spans="1:6" x14ac:dyDescent="0.25">
      <c r="A1363">
        <v>1994</v>
      </c>
      <c r="B1363" t="s">
        <v>51</v>
      </c>
      <c r="C1363" t="s">
        <v>25</v>
      </c>
      <c r="D1363" t="s">
        <v>11</v>
      </c>
      <c r="E1363" s="1">
        <v>34734</v>
      </c>
      <c r="F1363">
        <v>171</v>
      </c>
    </row>
    <row r="1364" spans="1:6" x14ac:dyDescent="0.25">
      <c r="A1364">
        <v>1994</v>
      </c>
      <c r="B1364" t="s">
        <v>52</v>
      </c>
      <c r="C1364" t="s">
        <v>13</v>
      </c>
      <c r="D1364" t="s">
        <v>9</v>
      </c>
      <c r="E1364" s="1">
        <v>1160528</v>
      </c>
      <c r="F1364" s="1">
        <v>6863</v>
      </c>
    </row>
    <row r="1365" spans="1:6" x14ac:dyDescent="0.25">
      <c r="A1365">
        <v>1994</v>
      </c>
      <c r="B1365" t="s">
        <v>52</v>
      </c>
      <c r="C1365" t="s">
        <v>13</v>
      </c>
      <c r="D1365" t="s">
        <v>24</v>
      </c>
      <c r="E1365" s="1">
        <v>150108</v>
      </c>
      <c r="F1365" s="1">
        <v>1457</v>
      </c>
    </row>
    <row r="1366" spans="1:6" x14ac:dyDescent="0.25">
      <c r="A1366">
        <v>1994</v>
      </c>
      <c r="B1366" t="s">
        <v>52</v>
      </c>
      <c r="C1366" t="s">
        <v>14</v>
      </c>
      <c r="D1366" t="s">
        <v>9</v>
      </c>
      <c r="E1366" s="1">
        <v>4200</v>
      </c>
      <c r="F1366">
        <v>26</v>
      </c>
    </row>
    <row r="1367" spans="1:6" x14ac:dyDescent="0.25">
      <c r="A1367">
        <v>1994</v>
      </c>
      <c r="B1367" t="s">
        <v>52</v>
      </c>
      <c r="C1367" t="s">
        <v>14</v>
      </c>
      <c r="D1367" t="s">
        <v>11</v>
      </c>
      <c r="E1367" s="1">
        <v>217864</v>
      </c>
      <c r="F1367" s="1">
        <v>1029</v>
      </c>
    </row>
    <row r="1368" spans="1:6" x14ac:dyDescent="0.25">
      <c r="A1368">
        <v>1994</v>
      </c>
      <c r="B1368" t="s">
        <v>52</v>
      </c>
      <c r="C1368" t="s">
        <v>16</v>
      </c>
      <c r="D1368" t="s">
        <v>9</v>
      </c>
      <c r="E1368" s="1">
        <v>1801034</v>
      </c>
      <c r="F1368" s="1">
        <v>11158</v>
      </c>
    </row>
    <row r="1369" spans="1:6" x14ac:dyDescent="0.25">
      <c r="A1369">
        <v>1994</v>
      </c>
      <c r="B1369" t="s">
        <v>52</v>
      </c>
      <c r="C1369" t="s">
        <v>16</v>
      </c>
      <c r="D1369" t="s">
        <v>24</v>
      </c>
      <c r="E1369" s="1">
        <v>424727</v>
      </c>
      <c r="F1369" s="1">
        <v>4769</v>
      </c>
    </row>
    <row r="1370" spans="1:6" x14ac:dyDescent="0.25">
      <c r="A1370">
        <v>1994</v>
      </c>
      <c r="B1370" t="s">
        <v>52</v>
      </c>
      <c r="C1370" t="s">
        <v>16</v>
      </c>
      <c r="D1370" t="s">
        <v>11</v>
      </c>
      <c r="E1370" s="1">
        <v>105527</v>
      </c>
      <c r="F1370">
        <v>693</v>
      </c>
    </row>
    <row r="1371" spans="1:6" x14ac:dyDescent="0.25">
      <c r="A1371">
        <v>1994</v>
      </c>
      <c r="B1371" t="s">
        <v>52</v>
      </c>
      <c r="C1371" t="s">
        <v>18</v>
      </c>
      <c r="D1371" t="s">
        <v>9</v>
      </c>
      <c r="E1371" s="1">
        <v>2846802</v>
      </c>
      <c r="F1371" s="1">
        <v>21469</v>
      </c>
    </row>
    <row r="1372" spans="1:6" x14ac:dyDescent="0.25">
      <c r="A1372">
        <v>1994</v>
      </c>
      <c r="B1372" t="s">
        <v>52</v>
      </c>
      <c r="C1372" t="s">
        <v>18</v>
      </c>
      <c r="D1372" t="s">
        <v>24</v>
      </c>
      <c r="E1372" s="1">
        <v>241393</v>
      </c>
      <c r="F1372" s="1">
        <v>2373</v>
      </c>
    </row>
    <row r="1373" spans="1:6" x14ac:dyDescent="0.25">
      <c r="A1373">
        <v>1994</v>
      </c>
      <c r="B1373" t="s">
        <v>52</v>
      </c>
      <c r="C1373" t="s">
        <v>18</v>
      </c>
      <c r="D1373" t="s">
        <v>11</v>
      </c>
      <c r="E1373" s="1">
        <v>950376</v>
      </c>
      <c r="F1373" s="1">
        <v>3520</v>
      </c>
    </row>
    <row r="1374" spans="1:6" x14ac:dyDescent="0.25">
      <c r="A1374">
        <v>1994</v>
      </c>
      <c r="B1374" t="s">
        <v>52</v>
      </c>
      <c r="C1374" t="s">
        <v>19</v>
      </c>
      <c r="D1374" t="s">
        <v>9</v>
      </c>
      <c r="E1374" s="1">
        <v>784593</v>
      </c>
      <c r="F1374" s="1">
        <v>3358</v>
      </c>
    </row>
    <row r="1375" spans="1:6" x14ac:dyDescent="0.25">
      <c r="A1375">
        <v>1994</v>
      </c>
      <c r="B1375" t="s">
        <v>52</v>
      </c>
      <c r="C1375" t="s">
        <v>19</v>
      </c>
      <c r="D1375" t="s">
        <v>11</v>
      </c>
      <c r="E1375" s="1">
        <v>15041</v>
      </c>
      <c r="F1375">
        <v>42</v>
      </c>
    </row>
    <row r="1376" spans="1:6" x14ac:dyDescent="0.25">
      <c r="A1376">
        <v>1994</v>
      </c>
      <c r="B1376" t="s">
        <v>52</v>
      </c>
      <c r="C1376" t="s">
        <v>36</v>
      </c>
      <c r="D1376" t="s">
        <v>11</v>
      </c>
      <c r="E1376" s="1">
        <v>3611</v>
      </c>
      <c r="F1376">
        <v>37</v>
      </c>
    </row>
    <row r="1377" spans="1:6" x14ac:dyDescent="0.25">
      <c r="A1377">
        <v>1994</v>
      </c>
      <c r="B1377" t="s">
        <v>52</v>
      </c>
      <c r="C1377" t="s">
        <v>25</v>
      </c>
      <c r="D1377" t="s">
        <v>9</v>
      </c>
      <c r="E1377" s="1">
        <v>11445</v>
      </c>
      <c r="F1377">
        <v>118</v>
      </c>
    </row>
    <row r="1378" spans="1:6" x14ac:dyDescent="0.25">
      <c r="A1378">
        <v>1994</v>
      </c>
      <c r="B1378" t="s">
        <v>52</v>
      </c>
      <c r="C1378" t="s">
        <v>25</v>
      </c>
      <c r="D1378" t="s">
        <v>11</v>
      </c>
      <c r="E1378" s="1">
        <v>66861</v>
      </c>
      <c r="F1378">
        <v>332</v>
      </c>
    </row>
    <row r="1379" spans="1:6" x14ac:dyDescent="0.25">
      <c r="A1379">
        <v>1995</v>
      </c>
      <c r="B1379" t="s">
        <v>7</v>
      </c>
      <c r="C1379" t="s">
        <v>12</v>
      </c>
      <c r="D1379" t="s">
        <v>11</v>
      </c>
      <c r="E1379" s="1">
        <v>726188</v>
      </c>
      <c r="F1379" s="1">
        <v>8305</v>
      </c>
    </row>
    <row r="1380" spans="1:6" x14ac:dyDescent="0.25">
      <c r="A1380">
        <v>1995</v>
      </c>
      <c r="B1380" t="s">
        <v>7</v>
      </c>
      <c r="C1380" t="s">
        <v>13</v>
      </c>
      <c r="D1380" t="s">
        <v>9</v>
      </c>
      <c r="E1380" s="1">
        <v>3179445</v>
      </c>
      <c r="F1380" s="1">
        <v>5085</v>
      </c>
    </row>
    <row r="1381" spans="1:6" x14ac:dyDescent="0.25">
      <c r="A1381">
        <v>1995</v>
      </c>
      <c r="B1381" t="s">
        <v>7</v>
      </c>
      <c r="C1381" t="s">
        <v>13</v>
      </c>
      <c r="D1381" t="s">
        <v>24</v>
      </c>
      <c r="E1381" s="1">
        <v>33203</v>
      </c>
      <c r="F1381">
        <v>108</v>
      </c>
    </row>
    <row r="1382" spans="1:6" x14ac:dyDescent="0.25">
      <c r="A1382">
        <v>1995</v>
      </c>
      <c r="B1382" t="s">
        <v>7</v>
      </c>
      <c r="C1382" t="s">
        <v>13</v>
      </c>
      <c r="D1382" t="s">
        <v>11</v>
      </c>
      <c r="E1382" s="1">
        <v>462687</v>
      </c>
      <c r="F1382" s="1">
        <v>1758</v>
      </c>
    </row>
    <row r="1383" spans="1:6" x14ac:dyDescent="0.25">
      <c r="A1383">
        <v>1995</v>
      </c>
      <c r="B1383" t="s">
        <v>7</v>
      </c>
      <c r="C1383" t="s">
        <v>14</v>
      </c>
      <c r="D1383" t="s">
        <v>11</v>
      </c>
      <c r="E1383" s="1">
        <v>180932</v>
      </c>
      <c r="F1383">
        <v>902</v>
      </c>
    </row>
    <row r="1384" spans="1:6" x14ac:dyDescent="0.25">
      <c r="A1384">
        <v>1995</v>
      </c>
      <c r="B1384" t="s">
        <v>7</v>
      </c>
      <c r="C1384" t="s">
        <v>16</v>
      </c>
      <c r="D1384" t="s">
        <v>9</v>
      </c>
      <c r="E1384" s="1">
        <v>1944533</v>
      </c>
      <c r="F1384" s="1">
        <v>2588</v>
      </c>
    </row>
    <row r="1385" spans="1:6" x14ac:dyDescent="0.25">
      <c r="A1385">
        <v>1995</v>
      </c>
      <c r="B1385" t="s">
        <v>7</v>
      </c>
      <c r="C1385" t="s">
        <v>16</v>
      </c>
      <c r="D1385" t="s">
        <v>24</v>
      </c>
      <c r="E1385" s="1">
        <v>548681</v>
      </c>
      <c r="F1385" s="1">
        <v>7295</v>
      </c>
    </row>
    <row r="1386" spans="1:6" x14ac:dyDescent="0.25">
      <c r="A1386">
        <v>1995</v>
      </c>
      <c r="B1386" t="s">
        <v>7</v>
      </c>
      <c r="C1386" t="s">
        <v>16</v>
      </c>
      <c r="D1386" t="s">
        <v>11</v>
      </c>
      <c r="E1386" s="1">
        <v>233238</v>
      </c>
      <c r="F1386" s="1">
        <v>1288</v>
      </c>
    </row>
    <row r="1387" spans="1:6" x14ac:dyDescent="0.25">
      <c r="A1387">
        <v>1995</v>
      </c>
      <c r="B1387" t="s">
        <v>7</v>
      </c>
      <c r="C1387" t="s">
        <v>18</v>
      </c>
      <c r="D1387" t="s">
        <v>9</v>
      </c>
      <c r="E1387" s="1">
        <v>1080633</v>
      </c>
      <c r="F1387" s="1">
        <v>1817</v>
      </c>
    </row>
    <row r="1388" spans="1:6" x14ac:dyDescent="0.25">
      <c r="A1388">
        <v>1995</v>
      </c>
      <c r="B1388" t="s">
        <v>7</v>
      </c>
      <c r="C1388" t="s">
        <v>18</v>
      </c>
      <c r="D1388" t="s">
        <v>24</v>
      </c>
      <c r="E1388" s="1">
        <v>738809</v>
      </c>
      <c r="F1388" s="1">
        <v>10424</v>
      </c>
    </row>
    <row r="1389" spans="1:6" x14ac:dyDescent="0.25">
      <c r="A1389">
        <v>1995</v>
      </c>
      <c r="B1389" t="s">
        <v>7</v>
      </c>
      <c r="C1389" t="s">
        <v>18</v>
      </c>
      <c r="D1389" t="s">
        <v>11</v>
      </c>
      <c r="E1389" s="1">
        <v>2563038</v>
      </c>
      <c r="F1389" s="1">
        <v>3919</v>
      </c>
    </row>
    <row r="1390" spans="1:6" x14ac:dyDescent="0.25">
      <c r="A1390">
        <v>1995</v>
      </c>
      <c r="B1390" t="s">
        <v>7</v>
      </c>
      <c r="C1390" t="s">
        <v>19</v>
      </c>
      <c r="D1390" t="s">
        <v>24</v>
      </c>
      <c r="E1390" s="1">
        <v>105483</v>
      </c>
      <c r="F1390" s="1">
        <v>1442</v>
      </c>
    </row>
    <row r="1391" spans="1:6" x14ac:dyDescent="0.25">
      <c r="A1391">
        <v>1995</v>
      </c>
      <c r="B1391" t="s">
        <v>7</v>
      </c>
      <c r="C1391" t="s">
        <v>19</v>
      </c>
      <c r="D1391" t="s">
        <v>11</v>
      </c>
      <c r="E1391" s="1">
        <v>12244</v>
      </c>
      <c r="F1391">
        <v>38</v>
      </c>
    </row>
    <row r="1392" spans="1:6" x14ac:dyDescent="0.25">
      <c r="A1392">
        <v>1995</v>
      </c>
      <c r="B1392" t="s">
        <v>7</v>
      </c>
      <c r="C1392" t="s">
        <v>22</v>
      </c>
      <c r="D1392" t="s">
        <v>9</v>
      </c>
      <c r="E1392" s="1">
        <v>76764</v>
      </c>
      <c r="F1392">
        <v>329</v>
      </c>
    </row>
    <row r="1393" spans="1:6" x14ac:dyDescent="0.25">
      <c r="A1393">
        <v>1995</v>
      </c>
      <c r="B1393" t="s">
        <v>7</v>
      </c>
      <c r="C1393" t="s">
        <v>36</v>
      </c>
      <c r="D1393" t="s">
        <v>11</v>
      </c>
      <c r="E1393" s="1">
        <v>20899</v>
      </c>
      <c r="F1393">
        <v>310</v>
      </c>
    </row>
    <row r="1394" spans="1:6" x14ac:dyDescent="0.25">
      <c r="A1394">
        <v>1995</v>
      </c>
      <c r="B1394" t="s">
        <v>27</v>
      </c>
      <c r="C1394" t="s">
        <v>12</v>
      </c>
      <c r="D1394" t="s">
        <v>11</v>
      </c>
      <c r="E1394" s="1">
        <v>726667</v>
      </c>
      <c r="F1394" s="1">
        <v>8202</v>
      </c>
    </row>
    <row r="1395" spans="1:6" x14ac:dyDescent="0.25">
      <c r="A1395">
        <v>1995</v>
      </c>
      <c r="B1395" t="s">
        <v>27</v>
      </c>
      <c r="C1395" t="s">
        <v>13</v>
      </c>
      <c r="D1395" t="s">
        <v>9</v>
      </c>
      <c r="E1395" s="1">
        <v>853746</v>
      </c>
      <c r="F1395" s="1">
        <v>2861</v>
      </c>
    </row>
    <row r="1396" spans="1:6" x14ac:dyDescent="0.25">
      <c r="A1396">
        <v>1995</v>
      </c>
      <c r="B1396" t="s">
        <v>27</v>
      </c>
      <c r="C1396" t="s">
        <v>13</v>
      </c>
      <c r="D1396" t="s">
        <v>11</v>
      </c>
      <c r="E1396" s="1">
        <v>566000</v>
      </c>
      <c r="F1396" s="1">
        <v>4458</v>
      </c>
    </row>
    <row r="1397" spans="1:6" x14ac:dyDescent="0.25">
      <c r="A1397">
        <v>1995</v>
      </c>
      <c r="B1397" t="s">
        <v>27</v>
      </c>
      <c r="C1397" t="s">
        <v>14</v>
      </c>
      <c r="D1397" t="s">
        <v>9</v>
      </c>
      <c r="E1397" s="1">
        <v>19400</v>
      </c>
      <c r="F1397">
        <v>177</v>
      </c>
    </row>
    <row r="1398" spans="1:6" x14ac:dyDescent="0.25">
      <c r="A1398">
        <v>1995</v>
      </c>
      <c r="B1398" t="s">
        <v>27</v>
      </c>
      <c r="C1398" t="s">
        <v>14</v>
      </c>
      <c r="D1398" t="s">
        <v>11</v>
      </c>
      <c r="E1398" s="1">
        <v>241951</v>
      </c>
      <c r="F1398" s="1">
        <v>1179</v>
      </c>
    </row>
    <row r="1399" spans="1:6" x14ac:dyDescent="0.25">
      <c r="A1399">
        <v>1995</v>
      </c>
      <c r="B1399" t="s">
        <v>27</v>
      </c>
      <c r="C1399" t="s">
        <v>16</v>
      </c>
      <c r="D1399" t="s">
        <v>9</v>
      </c>
      <c r="E1399" s="1">
        <v>265020</v>
      </c>
      <c r="F1399" s="1">
        <v>1404</v>
      </c>
    </row>
    <row r="1400" spans="1:6" x14ac:dyDescent="0.25">
      <c r="A1400">
        <v>1995</v>
      </c>
      <c r="B1400" t="s">
        <v>27</v>
      </c>
      <c r="C1400" t="s">
        <v>16</v>
      </c>
      <c r="D1400" t="s">
        <v>11</v>
      </c>
      <c r="E1400" s="1">
        <v>604230</v>
      </c>
      <c r="F1400" s="1">
        <v>3845</v>
      </c>
    </row>
    <row r="1401" spans="1:6" x14ac:dyDescent="0.25">
      <c r="A1401">
        <v>1995</v>
      </c>
      <c r="B1401" t="s">
        <v>27</v>
      </c>
      <c r="C1401" t="s">
        <v>18</v>
      </c>
      <c r="D1401" t="s">
        <v>9</v>
      </c>
      <c r="E1401" s="1">
        <v>4748767</v>
      </c>
      <c r="F1401" s="1">
        <v>23204</v>
      </c>
    </row>
    <row r="1402" spans="1:6" x14ac:dyDescent="0.25">
      <c r="A1402">
        <v>1995</v>
      </c>
      <c r="B1402" t="s">
        <v>27</v>
      </c>
      <c r="C1402" t="s">
        <v>18</v>
      </c>
      <c r="D1402" t="s">
        <v>11</v>
      </c>
      <c r="E1402" s="1">
        <v>18736</v>
      </c>
      <c r="F1402">
        <v>106</v>
      </c>
    </row>
    <row r="1403" spans="1:6" x14ac:dyDescent="0.25">
      <c r="A1403">
        <v>1995</v>
      </c>
      <c r="B1403" t="s">
        <v>27</v>
      </c>
      <c r="C1403" t="s">
        <v>23</v>
      </c>
      <c r="D1403" t="s">
        <v>9</v>
      </c>
      <c r="E1403" s="1">
        <v>117000</v>
      </c>
      <c r="F1403">
        <v>791</v>
      </c>
    </row>
    <row r="1404" spans="1:6" x14ac:dyDescent="0.25">
      <c r="A1404">
        <v>1995</v>
      </c>
      <c r="B1404" t="s">
        <v>27</v>
      </c>
      <c r="C1404" t="s">
        <v>23</v>
      </c>
      <c r="D1404" t="s">
        <v>11</v>
      </c>
      <c r="E1404" s="1">
        <v>4515</v>
      </c>
      <c r="F1404">
        <v>23</v>
      </c>
    </row>
    <row r="1405" spans="1:6" x14ac:dyDescent="0.25">
      <c r="A1405">
        <v>1995</v>
      </c>
      <c r="B1405" t="s">
        <v>27</v>
      </c>
      <c r="C1405" t="s">
        <v>36</v>
      </c>
      <c r="D1405" t="s">
        <v>9</v>
      </c>
      <c r="E1405" s="1">
        <v>39594</v>
      </c>
      <c r="F1405">
        <v>15</v>
      </c>
    </row>
    <row r="1406" spans="1:6" x14ac:dyDescent="0.25">
      <c r="A1406">
        <v>1995</v>
      </c>
      <c r="B1406" t="s">
        <v>27</v>
      </c>
      <c r="C1406" t="s">
        <v>36</v>
      </c>
      <c r="D1406" t="s">
        <v>21</v>
      </c>
      <c r="E1406" s="1">
        <v>44568</v>
      </c>
      <c r="F1406">
        <v>67</v>
      </c>
    </row>
    <row r="1407" spans="1:6" x14ac:dyDescent="0.25">
      <c r="A1407">
        <v>1995</v>
      </c>
      <c r="B1407" t="s">
        <v>27</v>
      </c>
      <c r="C1407" t="s">
        <v>36</v>
      </c>
      <c r="D1407" t="s">
        <v>11</v>
      </c>
      <c r="E1407" s="1">
        <v>9216</v>
      </c>
      <c r="F1407">
        <v>137</v>
      </c>
    </row>
    <row r="1408" spans="1:6" x14ac:dyDescent="0.25">
      <c r="A1408">
        <v>1995</v>
      </c>
      <c r="B1408" t="s">
        <v>27</v>
      </c>
      <c r="C1408" t="s">
        <v>26</v>
      </c>
      <c r="D1408" t="s">
        <v>11</v>
      </c>
      <c r="E1408" s="1">
        <v>5413</v>
      </c>
      <c r="F1408">
        <v>33</v>
      </c>
    </row>
    <row r="1409" spans="1:6" x14ac:dyDescent="0.25">
      <c r="A1409">
        <v>1995</v>
      </c>
      <c r="B1409" t="s">
        <v>33</v>
      </c>
      <c r="C1409" t="s">
        <v>13</v>
      </c>
      <c r="D1409" t="s">
        <v>11</v>
      </c>
      <c r="E1409" s="1">
        <v>3587</v>
      </c>
      <c r="F1409">
        <v>40</v>
      </c>
    </row>
    <row r="1410" spans="1:6" x14ac:dyDescent="0.25">
      <c r="A1410">
        <v>1995</v>
      </c>
      <c r="B1410" t="s">
        <v>33</v>
      </c>
      <c r="C1410" t="s">
        <v>14</v>
      </c>
      <c r="D1410" t="s">
        <v>11</v>
      </c>
      <c r="E1410" s="1">
        <v>200624</v>
      </c>
      <c r="F1410" s="1">
        <v>1637</v>
      </c>
    </row>
    <row r="1411" spans="1:6" x14ac:dyDescent="0.25">
      <c r="A1411">
        <v>1995</v>
      </c>
      <c r="B1411" t="s">
        <v>33</v>
      </c>
      <c r="C1411" t="s">
        <v>16</v>
      </c>
      <c r="D1411" t="s">
        <v>11</v>
      </c>
      <c r="E1411" s="1">
        <v>391286</v>
      </c>
      <c r="F1411">
        <v>637</v>
      </c>
    </row>
    <row r="1412" spans="1:6" x14ac:dyDescent="0.25">
      <c r="A1412">
        <v>1995</v>
      </c>
      <c r="B1412" t="s">
        <v>33</v>
      </c>
      <c r="C1412" t="s">
        <v>18</v>
      </c>
      <c r="D1412" t="s">
        <v>11</v>
      </c>
      <c r="E1412" s="1">
        <v>4119594</v>
      </c>
      <c r="F1412" s="1">
        <v>5149</v>
      </c>
    </row>
    <row r="1413" spans="1:6" x14ac:dyDescent="0.25">
      <c r="A1413">
        <v>1995</v>
      </c>
      <c r="B1413" t="s">
        <v>33</v>
      </c>
      <c r="C1413" t="s">
        <v>19</v>
      </c>
      <c r="D1413" t="s">
        <v>9</v>
      </c>
      <c r="E1413" s="1">
        <v>40000</v>
      </c>
      <c r="F1413">
        <v>35</v>
      </c>
    </row>
    <row r="1414" spans="1:6" x14ac:dyDescent="0.25">
      <c r="A1414">
        <v>1995</v>
      </c>
      <c r="B1414" t="s">
        <v>33</v>
      </c>
      <c r="C1414" t="s">
        <v>19</v>
      </c>
      <c r="D1414" t="s">
        <v>11</v>
      </c>
      <c r="E1414" s="1">
        <v>869213</v>
      </c>
      <c r="F1414" s="1">
        <v>1554</v>
      </c>
    </row>
    <row r="1415" spans="1:6" x14ac:dyDescent="0.25">
      <c r="A1415">
        <v>1995</v>
      </c>
      <c r="B1415" t="s">
        <v>33</v>
      </c>
      <c r="C1415" t="s">
        <v>36</v>
      </c>
      <c r="D1415" t="s">
        <v>11</v>
      </c>
      <c r="E1415" s="1">
        <v>11515</v>
      </c>
      <c r="F1415">
        <v>261</v>
      </c>
    </row>
    <row r="1416" spans="1:6" x14ac:dyDescent="0.25">
      <c r="A1416">
        <v>1995</v>
      </c>
      <c r="B1416" t="s">
        <v>33</v>
      </c>
      <c r="C1416" t="s">
        <v>25</v>
      </c>
      <c r="D1416" t="s">
        <v>11</v>
      </c>
      <c r="E1416" s="1">
        <v>34743</v>
      </c>
      <c r="F1416">
        <v>170</v>
      </c>
    </row>
    <row r="1417" spans="1:6" x14ac:dyDescent="0.25">
      <c r="A1417">
        <v>1995</v>
      </c>
      <c r="B1417" t="s">
        <v>33</v>
      </c>
      <c r="C1417" t="s">
        <v>26</v>
      </c>
      <c r="D1417" t="s">
        <v>21</v>
      </c>
      <c r="E1417" s="1">
        <v>23685</v>
      </c>
      <c r="F1417">
        <v>31</v>
      </c>
    </row>
    <row r="1418" spans="1:6" x14ac:dyDescent="0.25">
      <c r="A1418">
        <v>1995</v>
      </c>
      <c r="B1418" t="s">
        <v>37</v>
      </c>
      <c r="C1418" t="s">
        <v>13</v>
      </c>
      <c r="D1418" t="s">
        <v>9</v>
      </c>
      <c r="E1418" s="1">
        <v>527842</v>
      </c>
      <c r="F1418" s="1">
        <v>5231</v>
      </c>
    </row>
    <row r="1419" spans="1:6" x14ac:dyDescent="0.25">
      <c r="A1419">
        <v>1995</v>
      </c>
      <c r="B1419" t="s">
        <v>37</v>
      </c>
      <c r="C1419" t="s">
        <v>13</v>
      </c>
      <c r="D1419" t="s">
        <v>11</v>
      </c>
      <c r="E1419" s="1">
        <v>31203</v>
      </c>
      <c r="F1419">
        <v>168</v>
      </c>
    </row>
    <row r="1420" spans="1:6" x14ac:dyDescent="0.25">
      <c r="A1420">
        <v>1995</v>
      </c>
      <c r="B1420" t="s">
        <v>37</v>
      </c>
      <c r="C1420" t="s">
        <v>14</v>
      </c>
      <c r="D1420" t="s">
        <v>9</v>
      </c>
      <c r="E1420" s="1">
        <v>4200</v>
      </c>
      <c r="F1420">
        <v>95</v>
      </c>
    </row>
    <row r="1421" spans="1:6" x14ac:dyDescent="0.25">
      <c r="A1421">
        <v>1995</v>
      </c>
      <c r="B1421" t="s">
        <v>37</v>
      </c>
      <c r="C1421" t="s">
        <v>14</v>
      </c>
      <c r="D1421" t="s">
        <v>11</v>
      </c>
      <c r="E1421" s="1">
        <v>121468</v>
      </c>
      <c r="F1421">
        <v>639</v>
      </c>
    </row>
    <row r="1422" spans="1:6" x14ac:dyDescent="0.25">
      <c r="A1422">
        <v>1995</v>
      </c>
      <c r="B1422" t="s">
        <v>37</v>
      </c>
      <c r="C1422" t="s">
        <v>16</v>
      </c>
      <c r="D1422" t="s">
        <v>9</v>
      </c>
      <c r="E1422" s="1">
        <v>621694</v>
      </c>
      <c r="F1422" s="1">
        <v>9438</v>
      </c>
    </row>
    <row r="1423" spans="1:6" x14ac:dyDescent="0.25">
      <c r="A1423">
        <v>1995</v>
      </c>
      <c r="B1423" t="s">
        <v>37</v>
      </c>
      <c r="C1423" t="s">
        <v>16</v>
      </c>
      <c r="D1423" t="s">
        <v>11</v>
      </c>
      <c r="E1423" s="1">
        <v>33308</v>
      </c>
      <c r="F1423">
        <v>63</v>
      </c>
    </row>
    <row r="1424" spans="1:6" x14ac:dyDescent="0.25">
      <c r="A1424">
        <v>1995</v>
      </c>
      <c r="B1424" t="s">
        <v>37</v>
      </c>
      <c r="C1424" t="s">
        <v>18</v>
      </c>
      <c r="D1424" t="s">
        <v>9</v>
      </c>
      <c r="E1424" s="1">
        <v>2335780</v>
      </c>
      <c r="F1424" s="1">
        <v>11628</v>
      </c>
    </row>
    <row r="1425" spans="1:6" x14ac:dyDescent="0.25">
      <c r="A1425">
        <v>1995</v>
      </c>
      <c r="B1425" t="s">
        <v>37</v>
      </c>
      <c r="C1425" t="s">
        <v>18</v>
      </c>
      <c r="D1425" t="s">
        <v>11</v>
      </c>
      <c r="E1425" s="1">
        <v>2608433</v>
      </c>
      <c r="F1425" s="1">
        <v>4035</v>
      </c>
    </row>
    <row r="1426" spans="1:6" x14ac:dyDescent="0.25">
      <c r="A1426">
        <v>1995</v>
      </c>
      <c r="B1426" t="s">
        <v>37</v>
      </c>
      <c r="C1426" t="s">
        <v>19</v>
      </c>
      <c r="D1426" t="s">
        <v>9</v>
      </c>
      <c r="E1426" s="1">
        <v>287731</v>
      </c>
      <c r="F1426" s="1">
        <v>1200</v>
      </c>
    </row>
    <row r="1427" spans="1:6" x14ac:dyDescent="0.25">
      <c r="A1427">
        <v>1995</v>
      </c>
      <c r="B1427" t="s">
        <v>37</v>
      </c>
      <c r="C1427" t="s">
        <v>19</v>
      </c>
      <c r="D1427" t="s">
        <v>11</v>
      </c>
      <c r="E1427" s="1">
        <v>220887</v>
      </c>
      <c r="F1427">
        <v>455</v>
      </c>
    </row>
    <row r="1428" spans="1:6" x14ac:dyDescent="0.25">
      <c r="A1428">
        <v>1995</v>
      </c>
      <c r="B1428" t="s">
        <v>37</v>
      </c>
      <c r="C1428" t="s">
        <v>23</v>
      </c>
      <c r="D1428" t="s">
        <v>11</v>
      </c>
      <c r="E1428" s="1">
        <v>294921</v>
      </c>
      <c r="F1428">
        <v>610</v>
      </c>
    </row>
    <row r="1429" spans="1:6" x14ac:dyDescent="0.25">
      <c r="A1429">
        <v>1995</v>
      </c>
      <c r="B1429" t="s">
        <v>37</v>
      </c>
      <c r="C1429" t="s">
        <v>30</v>
      </c>
      <c r="D1429" t="s">
        <v>11</v>
      </c>
      <c r="E1429" s="1">
        <v>14552</v>
      </c>
      <c r="F1429">
        <v>213</v>
      </c>
    </row>
    <row r="1430" spans="1:6" x14ac:dyDescent="0.25">
      <c r="A1430">
        <v>1995</v>
      </c>
      <c r="B1430" t="s">
        <v>37</v>
      </c>
      <c r="C1430" t="s">
        <v>25</v>
      </c>
      <c r="D1430" t="s">
        <v>11</v>
      </c>
      <c r="E1430" s="1">
        <v>82423</v>
      </c>
      <c r="F1430">
        <v>904</v>
      </c>
    </row>
    <row r="1431" spans="1:6" x14ac:dyDescent="0.25">
      <c r="A1431">
        <v>1995</v>
      </c>
      <c r="B1431" t="s">
        <v>37</v>
      </c>
      <c r="C1431" t="s">
        <v>26</v>
      </c>
      <c r="D1431" t="s">
        <v>21</v>
      </c>
      <c r="E1431" s="1">
        <v>21937</v>
      </c>
      <c r="F1431">
        <v>19</v>
      </c>
    </row>
    <row r="1432" spans="1:6" x14ac:dyDescent="0.25">
      <c r="A1432">
        <v>1995</v>
      </c>
      <c r="B1432" t="s">
        <v>37</v>
      </c>
      <c r="C1432" t="s">
        <v>26</v>
      </c>
      <c r="D1432" t="s">
        <v>11</v>
      </c>
      <c r="E1432" s="1">
        <v>5611</v>
      </c>
      <c r="F1432">
        <v>111</v>
      </c>
    </row>
    <row r="1433" spans="1:6" x14ac:dyDescent="0.25">
      <c r="A1433">
        <v>1995</v>
      </c>
      <c r="B1433" t="s">
        <v>42</v>
      </c>
      <c r="C1433" t="s">
        <v>13</v>
      </c>
      <c r="D1433" t="s">
        <v>9</v>
      </c>
      <c r="E1433" s="1">
        <v>414283</v>
      </c>
      <c r="F1433" s="1">
        <v>1864</v>
      </c>
    </row>
    <row r="1434" spans="1:6" x14ac:dyDescent="0.25">
      <c r="A1434">
        <v>1995</v>
      </c>
      <c r="B1434" t="s">
        <v>42</v>
      </c>
      <c r="C1434" t="s">
        <v>13</v>
      </c>
      <c r="D1434" t="s">
        <v>11</v>
      </c>
      <c r="E1434" s="1">
        <v>72376</v>
      </c>
      <c r="F1434">
        <v>428</v>
      </c>
    </row>
    <row r="1435" spans="1:6" x14ac:dyDescent="0.25">
      <c r="A1435">
        <v>1995</v>
      </c>
      <c r="B1435" t="s">
        <v>42</v>
      </c>
      <c r="C1435" t="s">
        <v>14</v>
      </c>
      <c r="D1435" t="s">
        <v>11</v>
      </c>
      <c r="E1435" s="1">
        <v>246496</v>
      </c>
      <c r="F1435" s="1">
        <v>1203</v>
      </c>
    </row>
    <row r="1436" spans="1:6" x14ac:dyDescent="0.25">
      <c r="A1436">
        <v>1995</v>
      </c>
      <c r="B1436" t="s">
        <v>42</v>
      </c>
      <c r="C1436" t="s">
        <v>16</v>
      </c>
      <c r="D1436" t="s">
        <v>9</v>
      </c>
      <c r="E1436" s="1">
        <v>1686105</v>
      </c>
      <c r="F1436" s="1">
        <v>8610</v>
      </c>
    </row>
    <row r="1437" spans="1:6" x14ac:dyDescent="0.25">
      <c r="A1437">
        <v>1995</v>
      </c>
      <c r="B1437" t="s">
        <v>42</v>
      </c>
      <c r="C1437" t="s">
        <v>16</v>
      </c>
      <c r="D1437" t="s">
        <v>11</v>
      </c>
      <c r="E1437" s="1">
        <v>574792</v>
      </c>
      <c r="F1437" s="1">
        <v>3156</v>
      </c>
    </row>
    <row r="1438" spans="1:6" x14ac:dyDescent="0.25">
      <c r="A1438">
        <v>1995</v>
      </c>
      <c r="B1438" t="s">
        <v>42</v>
      </c>
      <c r="C1438" t="s">
        <v>18</v>
      </c>
      <c r="D1438" t="s">
        <v>9</v>
      </c>
      <c r="E1438" s="1">
        <v>968290</v>
      </c>
      <c r="F1438" s="1">
        <v>5049</v>
      </c>
    </row>
    <row r="1439" spans="1:6" x14ac:dyDescent="0.25">
      <c r="A1439">
        <v>1995</v>
      </c>
      <c r="B1439" t="s">
        <v>42</v>
      </c>
      <c r="C1439" t="s">
        <v>18</v>
      </c>
      <c r="D1439" t="s">
        <v>11</v>
      </c>
      <c r="E1439" s="1">
        <v>3951947</v>
      </c>
      <c r="F1439" s="1">
        <v>5628</v>
      </c>
    </row>
    <row r="1440" spans="1:6" x14ac:dyDescent="0.25">
      <c r="A1440">
        <v>1995</v>
      </c>
      <c r="B1440" t="s">
        <v>42</v>
      </c>
      <c r="C1440" t="s">
        <v>19</v>
      </c>
      <c r="D1440" t="s">
        <v>21</v>
      </c>
      <c r="E1440" s="1">
        <v>64614</v>
      </c>
      <c r="F1440">
        <v>77</v>
      </c>
    </row>
    <row r="1441" spans="1:6" x14ac:dyDescent="0.25">
      <c r="A1441">
        <v>1995</v>
      </c>
      <c r="B1441" t="s">
        <v>42</v>
      </c>
      <c r="C1441" t="s">
        <v>19</v>
      </c>
      <c r="D1441" t="s">
        <v>11</v>
      </c>
      <c r="E1441" s="1">
        <v>57517</v>
      </c>
      <c r="F1441">
        <v>59</v>
      </c>
    </row>
    <row r="1442" spans="1:6" x14ac:dyDescent="0.25">
      <c r="A1442">
        <v>1995</v>
      </c>
      <c r="B1442" t="s">
        <v>42</v>
      </c>
      <c r="C1442" t="s">
        <v>23</v>
      </c>
      <c r="D1442" t="s">
        <v>11</v>
      </c>
      <c r="E1442" s="1">
        <v>77330</v>
      </c>
      <c r="F1442">
        <v>292</v>
      </c>
    </row>
    <row r="1443" spans="1:6" x14ac:dyDescent="0.25">
      <c r="A1443">
        <v>1995</v>
      </c>
      <c r="B1443" t="s">
        <v>42</v>
      </c>
      <c r="C1443" t="s">
        <v>31</v>
      </c>
      <c r="D1443" t="s">
        <v>21</v>
      </c>
      <c r="E1443" s="1">
        <v>24953</v>
      </c>
      <c r="F1443">
        <v>46</v>
      </c>
    </row>
    <row r="1444" spans="1:6" x14ac:dyDescent="0.25">
      <c r="A1444">
        <v>1995</v>
      </c>
      <c r="B1444" t="s">
        <v>42</v>
      </c>
      <c r="C1444" t="s">
        <v>31</v>
      </c>
      <c r="D1444" t="s">
        <v>11</v>
      </c>
      <c r="E1444" s="1">
        <v>11795</v>
      </c>
      <c r="F1444">
        <v>267</v>
      </c>
    </row>
    <row r="1445" spans="1:6" x14ac:dyDescent="0.25">
      <c r="A1445">
        <v>1995</v>
      </c>
      <c r="B1445" t="s">
        <v>42</v>
      </c>
      <c r="C1445" t="s">
        <v>36</v>
      </c>
      <c r="D1445" t="s">
        <v>11</v>
      </c>
      <c r="E1445" s="1">
        <v>30785</v>
      </c>
      <c r="F1445">
        <v>419</v>
      </c>
    </row>
    <row r="1446" spans="1:6" x14ac:dyDescent="0.25">
      <c r="A1446">
        <v>1995</v>
      </c>
      <c r="B1446" t="s">
        <v>42</v>
      </c>
      <c r="C1446" t="s">
        <v>25</v>
      </c>
      <c r="D1446" t="s">
        <v>21</v>
      </c>
      <c r="E1446" s="1">
        <v>15281</v>
      </c>
      <c r="F1446">
        <v>62</v>
      </c>
    </row>
    <row r="1447" spans="1:6" x14ac:dyDescent="0.25">
      <c r="A1447">
        <v>1995</v>
      </c>
      <c r="B1447" t="s">
        <v>42</v>
      </c>
      <c r="C1447" t="s">
        <v>26</v>
      </c>
      <c r="D1447" t="s">
        <v>11</v>
      </c>
      <c r="E1447" s="1">
        <v>6142</v>
      </c>
      <c r="F1447">
        <v>82</v>
      </c>
    </row>
    <row r="1448" spans="1:6" x14ac:dyDescent="0.25">
      <c r="A1448">
        <v>1995</v>
      </c>
      <c r="B1448" t="s">
        <v>43</v>
      </c>
      <c r="C1448" t="s">
        <v>13</v>
      </c>
      <c r="D1448" t="s">
        <v>11</v>
      </c>
      <c r="E1448" s="1">
        <v>72932</v>
      </c>
      <c r="F1448">
        <v>389</v>
      </c>
    </row>
    <row r="1449" spans="1:6" x14ac:dyDescent="0.25">
      <c r="A1449">
        <v>1995</v>
      </c>
      <c r="B1449" t="s">
        <v>43</v>
      </c>
      <c r="C1449" t="s">
        <v>14</v>
      </c>
      <c r="D1449" t="s">
        <v>11</v>
      </c>
      <c r="E1449" s="1">
        <v>187026</v>
      </c>
      <c r="F1449" s="1">
        <v>1061</v>
      </c>
    </row>
    <row r="1450" spans="1:6" x14ac:dyDescent="0.25">
      <c r="A1450">
        <v>1995</v>
      </c>
      <c r="B1450" t="s">
        <v>43</v>
      </c>
      <c r="C1450" t="s">
        <v>16</v>
      </c>
      <c r="D1450" t="s">
        <v>11</v>
      </c>
      <c r="E1450" s="1">
        <v>38040</v>
      </c>
      <c r="F1450">
        <v>182</v>
      </c>
    </row>
    <row r="1451" spans="1:6" x14ac:dyDescent="0.25">
      <c r="A1451">
        <v>1995</v>
      </c>
      <c r="B1451" t="s">
        <v>43</v>
      </c>
      <c r="C1451" t="s">
        <v>18</v>
      </c>
      <c r="D1451" t="s">
        <v>11</v>
      </c>
      <c r="E1451" s="1">
        <v>1778669</v>
      </c>
      <c r="F1451" s="1">
        <v>3476</v>
      </c>
    </row>
    <row r="1452" spans="1:6" x14ac:dyDescent="0.25">
      <c r="A1452">
        <v>1995</v>
      </c>
      <c r="B1452" t="s">
        <v>43</v>
      </c>
      <c r="C1452" t="s">
        <v>19</v>
      </c>
      <c r="D1452" t="s">
        <v>9</v>
      </c>
      <c r="E1452" s="1">
        <v>114797</v>
      </c>
      <c r="F1452">
        <v>58</v>
      </c>
    </row>
    <row r="1453" spans="1:6" x14ac:dyDescent="0.25">
      <c r="A1453">
        <v>1995</v>
      </c>
      <c r="B1453" t="s">
        <v>43</v>
      </c>
      <c r="C1453" t="s">
        <v>19</v>
      </c>
      <c r="D1453" t="s">
        <v>24</v>
      </c>
      <c r="E1453" s="1">
        <v>335345</v>
      </c>
      <c r="F1453" s="1">
        <v>2058</v>
      </c>
    </row>
    <row r="1454" spans="1:6" x14ac:dyDescent="0.25">
      <c r="A1454">
        <v>1995</v>
      </c>
      <c r="B1454" t="s">
        <v>43</v>
      </c>
      <c r="C1454" t="s">
        <v>19</v>
      </c>
      <c r="D1454" t="s">
        <v>11</v>
      </c>
      <c r="E1454" s="1">
        <v>115474</v>
      </c>
      <c r="F1454">
        <v>482</v>
      </c>
    </row>
    <row r="1455" spans="1:6" x14ac:dyDescent="0.25">
      <c r="A1455">
        <v>1995</v>
      </c>
      <c r="B1455" t="s">
        <v>43</v>
      </c>
      <c r="C1455" t="s">
        <v>35</v>
      </c>
      <c r="D1455" t="s">
        <v>11</v>
      </c>
      <c r="E1455" s="1">
        <v>41397</v>
      </c>
      <c r="F1455">
        <v>890</v>
      </c>
    </row>
    <row r="1456" spans="1:6" x14ac:dyDescent="0.25">
      <c r="A1456">
        <v>1995</v>
      </c>
      <c r="B1456" t="s">
        <v>43</v>
      </c>
      <c r="C1456" t="s">
        <v>26</v>
      </c>
      <c r="D1456" t="s">
        <v>57</v>
      </c>
      <c r="E1456" s="1">
        <v>16982</v>
      </c>
      <c r="F1456">
        <v>18</v>
      </c>
    </row>
    <row r="1457" spans="1:6" x14ac:dyDescent="0.25">
      <c r="A1457">
        <v>1995</v>
      </c>
      <c r="B1457" t="s">
        <v>43</v>
      </c>
      <c r="C1457" t="s">
        <v>26</v>
      </c>
      <c r="D1457" t="s">
        <v>11</v>
      </c>
      <c r="E1457" s="1">
        <v>8737</v>
      </c>
      <c r="F1457">
        <v>30</v>
      </c>
    </row>
    <row r="1458" spans="1:6" x14ac:dyDescent="0.25">
      <c r="A1458">
        <v>1995</v>
      </c>
      <c r="B1458" t="s">
        <v>46</v>
      </c>
      <c r="C1458" t="s">
        <v>8</v>
      </c>
      <c r="D1458" t="s">
        <v>11</v>
      </c>
      <c r="E1458" s="1">
        <v>21362</v>
      </c>
      <c r="F1458">
        <v>222</v>
      </c>
    </row>
    <row r="1459" spans="1:6" x14ac:dyDescent="0.25">
      <c r="A1459">
        <v>1995</v>
      </c>
      <c r="B1459" t="s">
        <v>46</v>
      </c>
      <c r="C1459" t="s">
        <v>12</v>
      </c>
      <c r="D1459" t="s">
        <v>11</v>
      </c>
      <c r="E1459" s="1">
        <v>506215</v>
      </c>
      <c r="F1459" s="1">
        <v>5249</v>
      </c>
    </row>
    <row r="1460" spans="1:6" x14ac:dyDescent="0.25">
      <c r="A1460">
        <v>1995</v>
      </c>
      <c r="B1460" t="s">
        <v>46</v>
      </c>
      <c r="C1460" t="s">
        <v>13</v>
      </c>
      <c r="D1460" t="s">
        <v>11</v>
      </c>
      <c r="E1460" s="1">
        <v>12651</v>
      </c>
      <c r="F1460">
        <v>68</v>
      </c>
    </row>
    <row r="1461" spans="1:6" x14ac:dyDescent="0.25">
      <c r="A1461">
        <v>1995</v>
      </c>
      <c r="B1461" t="s">
        <v>46</v>
      </c>
      <c r="C1461" t="s">
        <v>14</v>
      </c>
      <c r="D1461" t="s">
        <v>11</v>
      </c>
      <c r="E1461" s="1">
        <v>165083</v>
      </c>
      <c r="F1461" s="1">
        <v>1023</v>
      </c>
    </row>
    <row r="1462" spans="1:6" x14ac:dyDescent="0.25">
      <c r="A1462">
        <v>1995</v>
      </c>
      <c r="B1462" t="s">
        <v>46</v>
      </c>
      <c r="C1462" t="s">
        <v>18</v>
      </c>
      <c r="D1462" t="s">
        <v>11</v>
      </c>
      <c r="E1462" s="1">
        <v>2803686</v>
      </c>
      <c r="F1462" s="1">
        <v>4718</v>
      </c>
    </row>
    <row r="1463" spans="1:6" x14ac:dyDescent="0.25">
      <c r="A1463">
        <v>1995</v>
      </c>
      <c r="B1463" t="s">
        <v>46</v>
      </c>
      <c r="C1463" t="s">
        <v>19</v>
      </c>
      <c r="D1463" t="s">
        <v>11</v>
      </c>
      <c r="E1463" s="1">
        <v>617590</v>
      </c>
      <c r="F1463" s="1">
        <v>1704</v>
      </c>
    </row>
    <row r="1464" spans="1:6" x14ac:dyDescent="0.25">
      <c r="A1464">
        <v>1995</v>
      </c>
      <c r="B1464" t="s">
        <v>46</v>
      </c>
      <c r="C1464" t="s">
        <v>22</v>
      </c>
      <c r="D1464" t="s">
        <v>11</v>
      </c>
      <c r="E1464" s="1">
        <v>5501</v>
      </c>
      <c r="F1464">
        <v>38</v>
      </c>
    </row>
    <row r="1465" spans="1:6" x14ac:dyDescent="0.25">
      <c r="A1465">
        <v>1995</v>
      </c>
      <c r="B1465" t="s">
        <v>46</v>
      </c>
      <c r="C1465" t="s">
        <v>35</v>
      </c>
      <c r="D1465" t="s">
        <v>11</v>
      </c>
      <c r="E1465" s="1">
        <v>39292</v>
      </c>
      <c r="F1465">
        <v>825</v>
      </c>
    </row>
    <row r="1466" spans="1:6" x14ac:dyDescent="0.25">
      <c r="A1466">
        <v>1995</v>
      </c>
      <c r="B1466" t="s">
        <v>46</v>
      </c>
      <c r="C1466" t="s">
        <v>36</v>
      </c>
      <c r="D1466" t="s">
        <v>40</v>
      </c>
      <c r="E1466" s="1">
        <v>28000</v>
      </c>
      <c r="F1466">
        <v>27</v>
      </c>
    </row>
    <row r="1467" spans="1:6" x14ac:dyDescent="0.25">
      <c r="A1467">
        <v>1995</v>
      </c>
      <c r="B1467" t="s">
        <v>46</v>
      </c>
      <c r="C1467" t="s">
        <v>26</v>
      </c>
      <c r="D1467" t="s">
        <v>11</v>
      </c>
      <c r="E1467" s="1">
        <v>2082</v>
      </c>
      <c r="F1467">
        <v>1</v>
      </c>
    </row>
    <row r="1468" spans="1:6" x14ac:dyDescent="0.25">
      <c r="A1468">
        <v>1995</v>
      </c>
      <c r="B1468" t="s">
        <v>48</v>
      </c>
      <c r="C1468" t="s">
        <v>13</v>
      </c>
      <c r="D1468" t="s">
        <v>11</v>
      </c>
      <c r="E1468" s="1">
        <v>13239</v>
      </c>
      <c r="F1468">
        <v>55</v>
      </c>
    </row>
    <row r="1469" spans="1:6" x14ac:dyDescent="0.25">
      <c r="A1469">
        <v>1995</v>
      </c>
      <c r="B1469" t="s">
        <v>48</v>
      </c>
      <c r="C1469" t="s">
        <v>14</v>
      </c>
      <c r="D1469" t="s">
        <v>11</v>
      </c>
      <c r="E1469" s="1">
        <v>167822</v>
      </c>
      <c r="F1469">
        <v>865</v>
      </c>
    </row>
    <row r="1470" spans="1:6" x14ac:dyDescent="0.25">
      <c r="A1470">
        <v>1995</v>
      </c>
      <c r="B1470" t="s">
        <v>48</v>
      </c>
      <c r="C1470" t="s">
        <v>16</v>
      </c>
      <c r="D1470" t="s">
        <v>11</v>
      </c>
      <c r="E1470" s="1">
        <v>74026</v>
      </c>
      <c r="F1470">
        <v>131</v>
      </c>
    </row>
    <row r="1471" spans="1:6" x14ac:dyDescent="0.25">
      <c r="A1471">
        <v>1995</v>
      </c>
      <c r="B1471" t="s">
        <v>48</v>
      </c>
      <c r="C1471" t="s">
        <v>18</v>
      </c>
      <c r="D1471" t="s">
        <v>9</v>
      </c>
      <c r="E1471" s="1">
        <v>1181619</v>
      </c>
      <c r="F1471" s="1">
        <v>2198</v>
      </c>
    </row>
    <row r="1472" spans="1:6" x14ac:dyDescent="0.25">
      <c r="A1472">
        <v>1995</v>
      </c>
      <c r="B1472" t="s">
        <v>48</v>
      </c>
      <c r="C1472" t="s">
        <v>18</v>
      </c>
      <c r="D1472" t="s">
        <v>24</v>
      </c>
      <c r="E1472" s="1">
        <v>497403</v>
      </c>
      <c r="F1472" s="1">
        <v>6126</v>
      </c>
    </row>
    <row r="1473" spans="1:6" x14ac:dyDescent="0.25">
      <c r="A1473">
        <v>1995</v>
      </c>
      <c r="B1473" t="s">
        <v>48</v>
      </c>
      <c r="C1473" t="s">
        <v>18</v>
      </c>
      <c r="D1473" t="s">
        <v>11</v>
      </c>
      <c r="E1473" s="1">
        <v>1392032</v>
      </c>
      <c r="F1473" s="1">
        <v>4009</v>
      </c>
    </row>
    <row r="1474" spans="1:6" x14ac:dyDescent="0.25">
      <c r="A1474">
        <v>1995</v>
      </c>
      <c r="B1474" t="s">
        <v>48</v>
      </c>
      <c r="C1474" t="s">
        <v>19</v>
      </c>
      <c r="D1474" t="s">
        <v>9</v>
      </c>
      <c r="E1474" s="1">
        <v>112000</v>
      </c>
      <c r="F1474">
        <v>266</v>
      </c>
    </row>
    <row r="1475" spans="1:6" x14ac:dyDescent="0.25">
      <c r="A1475">
        <v>1995</v>
      </c>
      <c r="B1475" t="s">
        <v>48</v>
      </c>
      <c r="C1475" t="s">
        <v>19</v>
      </c>
      <c r="D1475" t="s">
        <v>24</v>
      </c>
      <c r="E1475" s="1">
        <v>176790</v>
      </c>
      <c r="F1475">
        <v>800</v>
      </c>
    </row>
    <row r="1476" spans="1:6" x14ac:dyDescent="0.25">
      <c r="A1476">
        <v>1995</v>
      </c>
      <c r="B1476" t="s">
        <v>48</v>
      </c>
      <c r="C1476" t="s">
        <v>19</v>
      </c>
      <c r="D1476" t="s">
        <v>21</v>
      </c>
      <c r="E1476" s="1">
        <v>22000</v>
      </c>
      <c r="F1476">
        <v>28</v>
      </c>
    </row>
    <row r="1477" spans="1:6" x14ac:dyDescent="0.25">
      <c r="A1477">
        <v>1995</v>
      </c>
      <c r="B1477" t="s">
        <v>48</v>
      </c>
      <c r="C1477" t="s">
        <v>22</v>
      </c>
      <c r="D1477" t="s">
        <v>11</v>
      </c>
      <c r="E1477" s="1">
        <v>4590</v>
      </c>
      <c r="F1477">
        <v>13</v>
      </c>
    </row>
    <row r="1478" spans="1:6" x14ac:dyDescent="0.25">
      <c r="A1478">
        <v>1995</v>
      </c>
      <c r="B1478" t="s">
        <v>48</v>
      </c>
      <c r="C1478" t="s">
        <v>36</v>
      </c>
      <c r="D1478" t="s">
        <v>9</v>
      </c>
      <c r="E1478" s="1">
        <v>26930</v>
      </c>
      <c r="F1478">
        <v>11</v>
      </c>
    </row>
    <row r="1479" spans="1:6" x14ac:dyDescent="0.25">
      <c r="A1479">
        <v>1995</v>
      </c>
      <c r="B1479" t="s">
        <v>48</v>
      </c>
      <c r="C1479" t="s">
        <v>26</v>
      </c>
      <c r="D1479" t="s">
        <v>21</v>
      </c>
      <c r="E1479" s="1">
        <v>20944</v>
      </c>
      <c r="F1479">
        <v>86</v>
      </c>
    </row>
    <row r="1480" spans="1:6" x14ac:dyDescent="0.25">
      <c r="A1480">
        <v>1995</v>
      </c>
      <c r="B1480" t="s">
        <v>49</v>
      </c>
      <c r="C1480" t="s">
        <v>8</v>
      </c>
      <c r="D1480" t="s">
        <v>11</v>
      </c>
      <c r="E1480" s="1">
        <v>2071327</v>
      </c>
      <c r="F1480" s="1">
        <v>35132</v>
      </c>
    </row>
    <row r="1481" spans="1:6" x14ac:dyDescent="0.25">
      <c r="A1481">
        <v>1995</v>
      </c>
      <c r="B1481" t="s">
        <v>49</v>
      </c>
      <c r="C1481" t="s">
        <v>13</v>
      </c>
      <c r="D1481" t="s">
        <v>9</v>
      </c>
      <c r="E1481" s="1">
        <v>710038</v>
      </c>
      <c r="F1481" s="1">
        <v>2874</v>
      </c>
    </row>
    <row r="1482" spans="1:6" x14ac:dyDescent="0.25">
      <c r="A1482">
        <v>1995</v>
      </c>
      <c r="B1482" t="s">
        <v>49</v>
      </c>
      <c r="C1482" t="s">
        <v>14</v>
      </c>
      <c r="D1482" t="s">
        <v>11</v>
      </c>
      <c r="E1482" s="1">
        <v>126586</v>
      </c>
      <c r="F1482">
        <v>707</v>
      </c>
    </row>
    <row r="1483" spans="1:6" x14ac:dyDescent="0.25">
      <c r="A1483">
        <v>1995</v>
      </c>
      <c r="B1483" t="s">
        <v>49</v>
      </c>
      <c r="C1483" t="s">
        <v>16</v>
      </c>
      <c r="D1483" t="s">
        <v>9</v>
      </c>
      <c r="E1483" s="1">
        <v>3226880</v>
      </c>
      <c r="F1483" s="1">
        <v>18501</v>
      </c>
    </row>
    <row r="1484" spans="1:6" x14ac:dyDescent="0.25">
      <c r="A1484">
        <v>1995</v>
      </c>
      <c r="B1484" t="s">
        <v>49</v>
      </c>
      <c r="C1484" t="s">
        <v>16</v>
      </c>
      <c r="D1484" t="s">
        <v>24</v>
      </c>
      <c r="E1484" s="1">
        <v>1187335</v>
      </c>
      <c r="F1484" s="1">
        <v>9193</v>
      </c>
    </row>
    <row r="1485" spans="1:6" x14ac:dyDescent="0.25">
      <c r="A1485">
        <v>1995</v>
      </c>
      <c r="B1485" t="s">
        <v>49</v>
      </c>
      <c r="C1485" t="s">
        <v>18</v>
      </c>
      <c r="D1485" t="s">
        <v>9</v>
      </c>
      <c r="E1485" s="1">
        <v>4269770</v>
      </c>
      <c r="F1485" s="1">
        <v>25411</v>
      </c>
    </row>
    <row r="1486" spans="1:6" x14ac:dyDescent="0.25">
      <c r="A1486">
        <v>1995</v>
      </c>
      <c r="B1486" t="s">
        <v>49</v>
      </c>
      <c r="C1486" t="s">
        <v>18</v>
      </c>
      <c r="D1486" t="s">
        <v>24</v>
      </c>
      <c r="E1486" s="1">
        <v>249146</v>
      </c>
      <c r="F1486" s="1">
        <v>2060</v>
      </c>
    </row>
    <row r="1487" spans="1:6" x14ac:dyDescent="0.25">
      <c r="A1487">
        <v>1995</v>
      </c>
      <c r="B1487" t="s">
        <v>49</v>
      </c>
      <c r="C1487" t="s">
        <v>18</v>
      </c>
      <c r="D1487" t="s">
        <v>11</v>
      </c>
      <c r="E1487" s="1">
        <v>1094689</v>
      </c>
      <c r="F1487" s="1">
        <v>3080</v>
      </c>
    </row>
    <row r="1488" spans="1:6" x14ac:dyDescent="0.25">
      <c r="A1488">
        <v>1995</v>
      </c>
      <c r="B1488" t="s">
        <v>49</v>
      </c>
      <c r="C1488" t="s">
        <v>19</v>
      </c>
      <c r="D1488" t="s">
        <v>9</v>
      </c>
      <c r="E1488" s="1">
        <v>365485</v>
      </c>
      <c r="F1488">
        <v>762</v>
      </c>
    </row>
    <row r="1489" spans="1:6" x14ac:dyDescent="0.25">
      <c r="A1489">
        <v>1995</v>
      </c>
      <c r="B1489" t="s">
        <v>49</v>
      </c>
      <c r="C1489" t="s">
        <v>19</v>
      </c>
      <c r="D1489" t="s">
        <v>24</v>
      </c>
      <c r="E1489" s="1">
        <v>263695</v>
      </c>
      <c r="F1489" s="1">
        <v>1198</v>
      </c>
    </row>
    <row r="1490" spans="1:6" x14ac:dyDescent="0.25">
      <c r="A1490">
        <v>1995</v>
      </c>
      <c r="B1490" t="s">
        <v>49</v>
      </c>
      <c r="C1490" t="s">
        <v>19</v>
      </c>
      <c r="D1490" t="s">
        <v>11</v>
      </c>
      <c r="E1490" s="1">
        <v>368891</v>
      </c>
      <c r="F1490">
        <v>741</v>
      </c>
    </row>
    <row r="1491" spans="1:6" x14ac:dyDescent="0.25">
      <c r="A1491">
        <v>1995</v>
      </c>
      <c r="B1491" t="s">
        <v>49</v>
      </c>
      <c r="C1491" t="s">
        <v>22</v>
      </c>
      <c r="D1491" t="s">
        <v>40</v>
      </c>
      <c r="E1491" s="1">
        <v>77781</v>
      </c>
      <c r="F1491">
        <v>124</v>
      </c>
    </row>
    <row r="1492" spans="1:6" x14ac:dyDescent="0.25">
      <c r="A1492">
        <v>1995</v>
      </c>
      <c r="B1492" t="s">
        <v>49</v>
      </c>
      <c r="C1492" t="s">
        <v>22</v>
      </c>
      <c r="D1492" t="s">
        <v>11</v>
      </c>
      <c r="E1492" s="1">
        <v>35117</v>
      </c>
      <c r="F1492">
        <v>117</v>
      </c>
    </row>
    <row r="1493" spans="1:6" x14ac:dyDescent="0.25">
      <c r="A1493">
        <v>1995</v>
      </c>
      <c r="B1493" t="s">
        <v>49</v>
      </c>
      <c r="C1493" t="s">
        <v>36</v>
      </c>
      <c r="D1493" t="s">
        <v>11</v>
      </c>
      <c r="E1493" s="1">
        <v>11380</v>
      </c>
      <c r="F1493">
        <v>250</v>
      </c>
    </row>
    <row r="1494" spans="1:6" x14ac:dyDescent="0.25">
      <c r="A1494">
        <v>1995</v>
      </c>
      <c r="B1494" t="s">
        <v>49</v>
      </c>
      <c r="C1494" t="s">
        <v>25</v>
      </c>
      <c r="D1494" t="s">
        <v>24</v>
      </c>
      <c r="E1494" s="1">
        <v>19638</v>
      </c>
      <c r="F1494">
        <v>373</v>
      </c>
    </row>
    <row r="1495" spans="1:6" x14ac:dyDescent="0.25">
      <c r="A1495">
        <v>1995</v>
      </c>
      <c r="B1495" t="s">
        <v>49</v>
      </c>
      <c r="C1495" t="s">
        <v>25</v>
      </c>
      <c r="D1495" t="s">
        <v>11</v>
      </c>
      <c r="E1495" s="1">
        <v>453639</v>
      </c>
      <c r="F1495" s="1">
        <v>6698</v>
      </c>
    </row>
    <row r="1496" spans="1:6" x14ac:dyDescent="0.25">
      <c r="A1496">
        <v>1995</v>
      </c>
      <c r="B1496" t="s">
        <v>49</v>
      </c>
      <c r="C1496" t="s">
        <v>26</v>
      </c>
      <c r="D1496" t="s">
        <v>41</v>
      </c>
      <c r="E1496" s="1">
        <v>3579</v>
      </c>
      <c r="F1496">
        <v>24</v>
      </c>
    </row>
    <row r="1497" spans="1:6" x14ac:dyDescent="0.25">
      <c r="A1497">
        <v>1995</v>
      </c>
      <c r="B1497" t="s">
        <v>50</v>
      </c>
      <c r="C1497" t="s">
        <v>8</v>
      </c>
      <c r="D1497" t="s">
        <v>11</v>
      </c>
      <c r="E1497" s="1">
        <v>3659658</v>
      </c>
      <c r="F1497" s="1">
        <v>40772</v>
      </c>
    </row>
    <row r="1498" spans="1:6" x14ac:dyDescent="0.25">
      <c r="A1498">
        <v>1995</v>
      </c>
      <c r="B1498" t="s">
        <v>50</v>
      </c>
      <c r="C1498" t="s">
        <v>12</v>
      </c>
      <c r="D1498" t="s">
        <v>11</v>
      </c>
      <c r="E1498" s="1">
        <v>1063402</v>
      </c>
      <c r="F1498" s="1">
        <v>11595</v>
      </c>
    </row>
    <row r="1499" spans="1:6" x14ac:dyDescent="0.25">
      <c r="A1499">
        <v>1995</v>
      </c>
      <c r="B1499" t="s">
        <v>50</v>
      </c>
      <c r="C1499" t="s">
        <v>14</v>
      </c>
      <c r="D1499" t="s">
        <v>11</v>
      </c>
      <c r="E1499" s="1">
        <v>332026</v>
      </c>
      <c r="F1499" s="1">
        <v>1127</v>
      </c>
    </row>
    <row r="1500" spans="1:6" x14ac:dyDescent="0.25">
      <c r="A1500">
        <v>1995</v>
      </c>
      <c r="B1500" t="s">
        <v>50</v>
      </c>
      <c r="C1500" t="s">
        <v>16</v>
      </c>
      <c r="D1500" t="s">
        <v>11</v>
      </c>
      <c r="E1500" s="1">
        <v>2284097</v>
      </c>
      <c r="F1500" s="1">
        <v>25116</v>
      </c>
    </row>
    <row r="1501" spans="1:6" x14ac:dyDescent="0.25">
      <c r="A1501">
        <v>1995</v>
      </c>
      <c r="B1501" t="s">
        <v>50</v>
      </c>
      <c r="C1501" t="s">
        <v>18</v>
      </c>
      <c r="D1501" t="s">
        <v>11</v>
      </c>
      <c r="E1501" s="1">
        <v>57328</v>
      </c>
      <c r="F1501">
        <v>444</v>
      </c>
    </row>
    <row r="1502" spans="1:6" x14ac:dyDescent="0.25">
      <c r="A1502">
        <v>1995</v>
      </c>
      <c r="B1502" t="s">
        <v>50</v>
      </c>
      <c r="C1502" t="s">
        <v>19</v>
      </c>
      <c r="D1502" t="s">
        <v>9</v>
      </c>
      <c r="E1502" s="1">
        <v>34920</v>
      </c>
      <c r="F1502">
        <v>41</v>
      </c>
    </row>
    <row r="1503" spans="1:6" x14ac:dyDescent="0.25">
      <c r="A1503">
        <v>1995</v>
      </c>
      <c r="B1503" t="s">
        <v>50</v>
      </c>
      <c r="C1503" t="s">
        <v>19</v>
      </c>
      <c r="D1503" t="s">
        <v>11</v>
      </c>
      <c r="E1503" s="1">
        <v>12904</v>
      </c>
      <c r="F1503">
        <v>40</v>
      </c>
    </row>
    <row r="1504" spans="1:6" x14ac:dyDescent="0.25">
      <c r="A1504">
        <v>1995</v>
      </c>
      <c r="B1504" t="s">
        <v>50</v>
      </c>
      <c r="C1504" t="s">
        <v>23</v>
      </c>
      <c r="D1504" t="s">
        <v>11</v>
      </c>
      <c r="E1504" s="1">
        <v>6050</v>
      </c>
      <c r="F1504">
        <v>19</v>
      </c>
    </row>
    <row r="1505" spans="1:6" x14ac:dyDescent="0.25">
      <c r="A1505">
        <v>1995</v>
      </c>
      <c r="B1505" t="s">
        <v>51</v>
      </c>
      <c r="C1505" t="s">
        <v>8</v>
      </c>
      <c r="D1505" t="s">
        <v>11</v>
      </c>
      <c r="E1505" s="1">
        <v>8612716</v>
      </c>
      <c r="F1505" s="1">
        <v>181769</v>
      </c>
    </row>
    <row r="1506" spans="1:6" x14ac:dyDescent="0.25">
      <c r="A1506">
        <v>1995</v>
      </c>
      <c r="B1506" t="s">
        <v>51</v>
      </c>
      <c r="C1506" t="s">
        <v>13</v>
      </c>
      <c r="D1506" t="s">
        <v>11</v>
      </c>
      <c r="E1506" s="1">
        <v>7819</v>
      </c>
      <c r="F1506">
        <v>43</v>
      </c>
    </row>
    <row r="1507" spans="1:6" x14ac:dyDescent="0.25">
      <c r="A1507">
        <v>1995</v>
      </c>
      <c r="B1507" t="s">
        <v>51</v>
      </c>
      <c r="C1507" t="s">
        <v>14</v>
      </c>
      <c r="D1507" t="s">
        <v>11</v>
      </c>
      <c r="E1507" s="1">
        <v>96998</v>
      </c>
      <c r="F1507">
        <v>607</v>
      </c>
    </row>
    <row r="1508" spans="1:6" x14ac:dyDescent="0.25">
      <c r="A1508">
        <v>1995</v>
      </c>
      <c r="B1508" t="s">
        <v>51</v>
      </c>
      <c r="C1508" t="s">
        <v>18</v>
      </c>
      <c r="D1508" t="s">
        <v>11</v>
      </c>
      <c r="E1508" s="1">
        <v>363806</v>
      </c>
      <c r="F1508" s="1">
        <v>1729</v>
      </c>
    </row>
    <row r="1509" spans="1:6" x14ac:dyDescent="0.25">
      <c r="A1509">
        <v>1995</v>
      </c>
      <c r="B1509" t="s">
        <v>51</v>
      </c>
      <c r="C1509" t="s">
        <v>19</v>
      </c>
      <c r="D1509" t="s">
        <v>9</v>
      </c>
      <c r="E1509" s="1">
        <v>45999</v>
      </c>
      <c r="F1509">
        <v>46</v>
      </c>
    </row>
    <row r="1510" spans="1:6" x14ac:dyDescent="0.25">
      <c r="A1510">
        <v>1995</v>
      </c>
      <c r="B1510" t="s">
        <v>51</v>
      </c>
      <c r="C1510" t="s">
        <v>22</v>
      </c>
      <c r="D1510" t="s">
        <v>40</v>
      </c>
      <c r="E1510" s="1">
        <v>213410</v>
      </c>
      <c r="F1510">
        <v>586</v>
      </c>
    </row>
    <row r="1511" spans="1:6" x14ac:dyDescent="0.25">
      <c r="A1511">
        <v>1995</v>
      </c>
      <c r="B1511" t="s">
        <v>51</v>
      </c>
      <c r="C1511" t="s">
        <v>22</v>
      </c>
      <c r="D1511" t="s">
        <v>9</v>
      </c>
      <c r="E1511" s="1">
        <v>34910</v>
      </c>
      <c r="F1511">
        <v>316</v>
      </c>
    </row>
    <row r="1512" spans="1:6" x14ac:dyDescent="0.25">
      <c r="A1512">
        <v>1995</v>
      </c>
      <c r="B1512" t="s">
        <v>51</v>
      </c>
      <c r="C1512" t="s">
        <v>23</v>
      </c>
      <c r="D1512" t="s">
        <v>11</v>
      </c>
      <c r="E1512" s="1">
        <v>231666</v>
      </c>
      <c r="F1512" s="1">
        <v>2048</v>
      </c>
    </row>
    <row r="1513" spans="1:6" x14ac:dyDescent="0.25">
      <c r="A1513">
        <v>1995</v>
      </c>
      <c r="B1513" t="s">
        <v>52</v>
      </c>
      <c r="C1513" t="s">
        <v>8</v>
      </c>
      <c r="D1513" t="s">
        <v>11</v>
      </c>
      <c r="E1513" s="1">
        <v>3062315</v>
      </c>
      <c r="F1513" s="1">
        <v>36973</v>
      </c>
    </row>
    <row r="1514" spans="1:6" x14ac:dyDescent="0.25">
      <c r="A1514">
        <v>1995</v>
      </c>
      <c r="B1514" t="s">
        <v>52</v>
      </c>
      <c r="C1514" t="s">
        <v>13</v>
      </c>
      <c r="D1514" t="s">
        <v>40</v>
      </c>
      <c r="E1514" s="1">
        <v>15759</v>
      </c>
      <c r="F1514">
        <v>31</v>
      </c>
    </row>
    <row r="1515" spans="1:6" x14ac:dyDescent="0.25">
      <c r="A1515">
        <v>1995</v>
      </c>
      <c r="B1515" t="s">
        <v>52</v>
      </c>
      <c r="C1515" t="s">
        <v>13</v>
      </c>
      <c r="D1515" t="s">
        <v>24</v>
      </c>
      <c r="E1515" s="1">
        <v>170633</v>
      </c>
      <c r="F1515" s="1">
        <v>1047</v>
      </c>
    </row>
    <row r="1516" spans="1:6" x14ac:dyDescent="0.25">
      <c r="A1516">
        <v>1995</v>
      </c>
      <c r="B1516" t="s">
        <v>52</v>
      </c>
      <c r="C1516" t="s">
        <v>14</v>
      </c>
      <c r="D1516" t="s">
        <v>11</v>
      </c>
      <c r="E1516" s="1">
        <v>110790</v>
      </c>
      <c r="F1516">
        <v>527</v>
      </c>
    </row>
    <row r="1517" spans="1:6" x14ac:dyDescent="0.25">
      <c r="A1517">
        <v>1995</v>
      </c>
      <c r="B1517" t="s">
        <v>52</v>
      </c>
      <c r="C1517" t="s">
        <v>18</v>
      </c>
      <c r="D1517" t="s">
        <v>9</v>
      </c>
      <c r="E1517" s="1">
        <v>1130334</v>
      </c>
      <c r="F1517" s="1">
        <v>2385</v>
      </c>
    </row>
    <row r="1518" spans="1:6" x14ac:dyDescent="0.25">
      <c r="A1518">
        <v>1995</v>
      </c>
      <c r="B1518" t="s">
        <v>52</v>
      </c>
      <c r="C1518" t="s">
        <v>19</v>
      </c>
      <c r="D1518" t="s">
        <v>24</v>
      </c>
      <c r="E1518" s="1">
        <v>827845</v>
      </c>
      <c r="F1518" s="1">
        <v>5327</v>
      </c>
    </row>
    <row r="1519" spans="1:6" x14ac:dyDescent="0.25">
      <c r="A1519">
        <v>1995</v>
      </c>
      <c r="B1519" t="s">
        <v>52</v>
      </c>
      <c r="C1519" t="s">
        <v>19</v>
      </c>
      <c r="D1519" t="s">
        <v>11</v>
      </c>
      <c r="E1519" s="1">
        <v>7385</v>
      </c>
      <c r="F1519">
        <v>11</v>
      </c>
    </row>
    <row r="1520" spans="1:6" x14ac:dyDescent="0.25">
      <c r="A1520">
        <v>1995</v>
      </c>
      <c r="B1520" t="s">
        <v>52</v>
      </c>
      <c r="C1520" t="s">
        <v>22</v>
      </c>
      <c r="D1520" t="s">
        <v>40</v>
      </c>
      <c r="E1520" s="1">
        <v>15759</v>
      </c>
      <c r="F1520">
        <v>31</v>
      </c>
    </row>
    <row r="1521" spans="1:6" x14ac:dyDescent="0.25">
      <c r="A1521">
        <v>1995</v>
      </c>
      <c r="B1521" t="s">
        <v>52</v>
      </c>
      <c r="C1521" t="s">
        <v>22</v>
      </c>
      <c r="D1521" t="s">
        <v>9</v>
      </c>
      <c r="E1521" s="1">
        <v>18350</v>
      </c>
      <c r="F1521">
        <v>42</v>
      </c>
    </row>
    <row r="1522" spans="1:6" x14ac:dyDescent="0.25">
      <c r="A1522">
        <v>1996</v>
      </c>
      <c r="B1522" t="s">
        <v>7</v>
      </c>
      <c r="C1522" t="s">
        <v>8</v>
      </c>
      <c r="D1522" t="s">
        <v>11</v>
      </c>
      <c r="E1522" s="1">
        <v>2056785</v>
      </c>
      <c r="F1522" s="1">
        <v>22097</v>
      </c>
    </row>
    <row r="1523" spans="1:6" x14ac:dyDescent="0.25">
      <c r="A1523">
        <v>1996</v>
      </c>
      <c r="B1523" t="s">
        <v>7</v>
      </c>
      <c r="C1523" t="s">
        <v>14</v>
      </c>
      <c r="D1523" t="s">
        <v>11</v>
      </c>
      <c r="E1523" s="1">
        <v>127722</v>
      </c>
      <c r="F1523">
        <v>653</v>
      </c>
    </row>
    <row r="1524" spans="1:6" x14ac:dyDescent="0.25">
      <c r="A1524">
        <v>1996</v>
      </c>
      <c r="B1524" t="s">
        <v>7</v>
      </c>
      <c r="C1524" t="s">
        <v>16</v>
      </c>
      <c r="D1524" t="s">
        <v>11</v>
      </c>
      <c r="E1524" s="1">
        <v>191221</v>
      </c>
      <c r="F1524">
        <v>347</v>
      </c>
    </row>
    <row r="1525" spans="1:6" x14ac:dyDescent="0.25">
      <c r="A1525">
        <v>1996</v>
      </c>
      <c r="B1525" t="s">
        <v>7</v>
      </c>
      <c r="C1525" t="s">
        <v>18</v>
      </c>
      <c r="D1525" t="s">
        <v>9</v>
      </c>
      <c r="E1525" s="1">
        <v>3132925</v>
      </c>
      <c r="F1525" s="1">
        <v>14465</v>
      </c>
    </row>
    <row r="1526" spans="1:6" x14ac:dyDescent="0.25">
      <c r="A1526">
        <v>1996</v>
      </c>
      <c r="B1526" t="s">
        <v>7</v>
      </c>
      <c r="C1526" t="s">
        <v>18</v>
      </c>
      <c r="D1526" t="s">
        <v>11</v>
      </c>
      <c r="E1526" s="1">
        <v>2005115</v>
      </c>
      <c r="F1526" s="1">
        <v>6523</v>
      </c>
    </row>
    <row r="1527" spans="1:6" x14ac:dyDescent="0.25">
      <c r="A1527">
        <v>1996</v>
      </c>
      <c r="B1527" t="s">
        <v>7</v>
      </c>
      <c r="C1527" t="s">
        <v>19</v>
      </c>
      <c r="D1527" t="s">
        <v>9</v>
      </c>
      <c r="E1527" s="1">
        <v>853554</v>
      </c>
      <c r="F1527" s="1">
        <v>1779</v>
      </c>
    </row>
    <row r="1528" spans="1:6" x14ac:dyDescent="0.25">
      <c r="A1528">
        <v>1996</v>
      </c>
      <c r="B1528" t="s">
        <v>7</v>
      </c>
      <c r="C1528" t="s">
        <v>23</v>
      </c>
      <c r="D1528" t="s">
        <v>11</v>
      </c>
      <c r="E1528" s="1">
        <v>330897</v>
      </c>
      <c r="F1528">
        <v>598</v>
      </c>
    </row>
    <row r="1529" spans="1:6" x14ac:dyDescent="0.25">
      <c r="A1529">
        <v>1996</v>
      </c>
      <c r="B1529" t="s">
        <v>7</v>
      </c>
      <c r="C1529" t="s">
        <v>36</v>
      </c>
      <c r="D1529" t="s">
        <v>9</v>
      </c>
      <c r="E1529" s="1">
        <v>27700</v>
      </c>
      <c r="F1529">
        <v>8</v>
      </c>
    </row>
    <row r="1530" spans="1:6" x14ac:dyDescent="0.25">
      <c r="A1530">
        <v>1996</v>
      </c>
      <c r="B1530" t="s">
        <v>7</v>
      </c>
      <c r="C1530" t="s">
        <v>25</v>
      </c>
      <c r="D1530" t="s">
        <v>11</v>
      </c>
      <c r="E1530" s="1">
        <v>5919</v>
      </c>
      <c r="F1530">
        <v>72</v>
      </c>
    </row>
    <row r="1531" spans="1:6" x14ac:dyDescent="0.25">
      <c r="A1531">
        <v>1996</v>
      </c>
      <c r="B1531" t="s">
        <v>7</v>
      </c>
      <c r="C1531" t="s">
        <v>26</v>
      </c>
      <c r="D1531" t="s">
        <v>57</v>
      </c>
      <c r="E1531" s="1">
        <v>48539</v>
      </c>
      <c r="F1531" s="1">
        <v>1000</v>
      </c>
    </row>
    <row r="1532" spans="1:6" x14ac:dyDescent="0.25">
      <c r="A1532">
        <v>1996</v>
      </c>
      <c r="B1532" t="s">
        <v>27</v>
      </c>
      <c r="C1532" t="s">
        <v>8</v>
      </c>
      <c r="D1532" t="s">
        <v>11</v>
      </c>
      <c r="E1532" s="1">
        <v>277210</v>
      </c>
      <c r="F1532" s="1">
        <v>3378</v>
      </c>
    </row>
    <row r="1533" spans="1:6" x14ac:dyDescent="0.25">
      <c r="A1533">
        <v>1996</v>
      </c>
      <c r="B1533" t="s">
        <v>27</v>
      </c>
      <c r="C1533" t="s">
        <v>12</v>
      </c>
      <c r="D1533" t="s">
        <v>11</v>
      </c>
      <c r="E1533" s="1">
        <v>72623</v>
      </c>
      <c r="F1533">
        <v>63</v>
      </c>
    </row>
    <row r="1534" spans="1:6" x14ac:dyDescent="0.25">
      <c r="A1534">
        <v>1996</v>
      </c>
      <c r="B1534" t="s">
        <v>27</v>
      </c>
      <c r="C1534" t="s">
        <v>13</v>
      </c>
      <c r="D1534" t="s">
        <v>11</v>
      </c>
      <c r="E1534" s="1">
        <v>30229</v>
      </c>
      <c r="F1534">
        <v>146</v>
      </c>
    </row>
    <row r="1535" spans="1:6" x14ac:dyDescent="0.25">
      <c r="A1535">
        <v>1996</v>
      </c>
      <c r="B1535" t="s">
        <v>27</v>
      </c>
      <c r="C1535" t="s">
        <v>14</v>
      </c>
      <c r="D1535" t="s">
        <v>11</v>
      </c>
      <c r="E1535" s="1">
        <v>95934</v>
      </c>
      <c r="F1535">
        <v>464</v>
      </c>
    </row>
    <row r="1536" spans="1:6" x14ac:dyDescent="0.25">
      <c r="A1536">
        <v>1996</v>
      </c>
      <c r="B1536" t="s">
        <v>27</v>
      </c>
      <c r="C1536" t="s">
        <v>16</v>
      </c>
      <c r="D1536" t="s">
        <v>24</v>
      </c>
      <c r="E1536" s="1">
        <v>495768</v>
      </c>
      <c r="F1536" s="1">
        <v>4480</v>
      </c>
    </row>
    <row r="1537" spans="1:6" x14ac:dyDescent="0.25">
      <c r="A1537">
        <v>1996</v>
      </c>
      <c r="B1537" t="s">
        <v>27</v>
      </c>
      <c r="C1537" t="s">
        <v>16</v>
      </c>
      <c r="D1537" t="s">
        <v>11</v>
      </c>
      <c r="E1537" s="1">
        <v>12098</v>
      </c>
      <c r="F1537">
        <v>319</v>
      </c>
    </row>
    <row r="1538" spans="1:6" x14ac:dyDescent="0.25">
      <c r="A1538">
        <v>1996</v>
      </c>
      <c r="B1538" t="s">
        <v>27</v>
      </c>
      <c r="C1538" t="s">
        <v>18</v>
      </c>
      <c r="D1538" t="s">
        <v>24</v>
      </c>
      <c r="E1538" s="1">
        <v>262956</v>
      </c>
      <c r="F1538" s="1">
        <v>2597</v>
      </c>
    </row>
    <row r="1539" spans="1:6" x14ac:dyDescent="0.25">
      <c r="A1539">
        <v>1996</v>
      </c>
      <c r="B1539" t="s">
        <v>27</v>
      </c>
      <c r="C1539" t="s">
        <v>18</v>
      </c>
      <c r="D1539" t="s">
        <v>11</v>
      </c>
      <c r="E1539" s="1">
        <v>2427742</v>
      </c>
      <c r="F1539" s="1">
        <v>5996</v>
      </c>
    </row>
    <row r="1540" spans="1:6" x14ac:dyDescent="0.25">
      <c r="A1540">
        <v>1996</v>
      </c>
      <c r="B1540" t="s">
        <v>27</v>
      </c>
      <c r="C1540" t="s">
        <v>19</v>
      </c>
      <c r="D1540" t="s">
        <v>24</v>
      </c>
      <c r="E1540" s="1">
        <v>1108692</v>
      </c>
      <c r="F1540" s="1">
        <v>5801</v>
      </c>
    </row>
    <row r="1541" spans="1:6" x14ac:dyDescent="0.25">
      <c r="A1541">
        <v>1996</v>
      </c>
      <c r="B1541" t="s">
        <v>27</v>
      </c>
      <c r="C1541" t="s">
        <v>19</v>
      </c>
      <c r="D1541" t="s">
        <v>11</v>
      </c>
      <c r="E1541" s="1">
        <v>1090700</v>
      </c>
      <c r="F1541" s="1">
        <v>1522</v>
      </c>
    </row>
    <row r="1542" spans="1:6" x14ac:dyDescent="0.25">
      <c r="A1542">
        <v>1996</v>
      </c>
      <c r="B1542" t="s">
        <v>27</v>
      </c>
      <c r="C1542" t="s">
        <v>23</v>
      </c>
      <c r="D1542" t="s">
        <v>24</v>
      </c>
      <c r="E1542" s="1">
        <v>29669</v>
      </c>
      <c r="F1542">
        <v>242</v>
      </c>
    </row>
    <row r="1543" spans="1:6" x14ac:dyDescent="0.25">
      <c r="A1543">
        <v>1996</v>
      </c>
      <c r="B1543" t="s">
        <v>27</v>
      </c>
      <c r="C1543" t="s">
        <v>23</v>
      </c>
      <c r="D1543" t="s">
        <v>11</v>
      </c>
      <c r="E1543" s="1">
        <v>247253</v>
      </c>
      <c r="F1543" s="1">
        <v>3454</v>
      </c>
    </row>
    <row r="1544" spans="1:6" x14ac:dyDescent="0.25">
      <c r="A1544">
        <v>1996</v>
      </c>
      <c r="B1544" t="s">
        <v>27</v>
      </c>
      <c r="C1544" t="s">
        <v>45</v>
      </c>
      <c r="D1544" t="s">
        <v>9</v>
      </c>
      <c r="E1544" s="1">
        <v>64012</v>
      </c>
      <c r="F1544">
        <v>23</v>
      </c>
    </row>
    <row r="1545" spans="1:6" x14ac:dyDescent="0.25">
      <c r="A1545">
        <v>1996</v>
      </c>
      <c r="B1545" t="s">
        <v>27</v>
      </c>
      <c r="C1545" t="s">
        <v>35</v>
      </c>
      <c r="D1545" t="s">
        <v>11</v>
      </c>
      <c r="E1545" s="1">
        <v>45105</v>
      </c>
      <c r="F1545" s="1">
        <v>1035</v>
      </c>
    </row>
    <row r="1546" spans="1:6" x14ac:dyDescent="0.25">
      <c r="A1546">
        <v>1996</v>
      </c>
      <c r="B1546" t="s">
        <v>27</v>
      </c>
      <c r="C1546" t="s">
        <v>36</v>
      </c>
      <c r="D1546" t="s">
        <v>11</v>
      </c>
      <c r="E1546" s="1">
        <v>12430</v>
      </c>
      <c r="F1546">
        <v>9</v>
      </c>
    </row>
    <row r="1547" spans="1:6" x14ac:dyDescent="0.25">
      <c r="A1547">
        <v>1996</v>
      </c>
      <c r="B1547" t="s">
        <v>27</v>
      </c>
      <c r="C1547" t="s">
        <v>25</v>
      </c>
      <c r="D1547" t="s">
        <v>11</v>
      </c>
      <c r="E1547" s="1">
        <v>42418</v>
      </c>
      <c r="F1547">
        <v>369</v>
      </c>
    </row>
    <row r="1548" spans="1:6" x14ac:dyDescent="0.25">
      <c r="A1548">
        <v>1996</v>
      </c>
      <c r="B1548" t="s">
        <v>27</v>
      </c>
      <c r="C1548" t="s">
        <v>26</v>
      </c>
      <c r="D1548" t="s">
        <v>11</v>
      </c>
      <c r="E1548" s="1">
        <v>18610</v>
      </c>
      <c r="F1548">
        <v>78</v>
      </c>
    </row>
    <row r="1549" spans="1:6" x14ac:dyDescent="0.25">
      <c r="A1549">
        <v>1996</v>
      </c>
      <c r="B1549" t="s">
        <v>33</v>
      </c>
      <c r="C1549" t="s">
        <v>8</v>
      </c>
      <c r="D1549" t="s">
        <v>11</v>
      </c>
      <c r="E1549" s="1">
        <v>3111335</v>
      </c>
      <c r="F1549" s="1">
        <v>51603</v>
      </c>
    </row>
    <row r="1550" spans="1:6" x14ac:dyDescent="0.25">
      <c r="A1550">
        <v>1996</v>
      </c>
      <c r="B1550" t="s">
        <v>33</v>
      </c>
      <c r="C1550" t="s">
        <v>13</v>
      </c>
      <c r="D1550" t="s">
        <v>9</v>
      </c>
      <c r="E1550" s="1">
        <v>209646</v>
      </c>
      <c r="F1550">
        <v>632</v>
      </c>
    </row>
    <row r="1551" spans="1:6" x14ac:dyDescent="0.25">
      <c r="A1551">
        <v>1996</v>
      </c>
      <c r="B1551" t="s">
        <v>33</v>
      </c>
      <c r="C1551" t="s">
        <v>13</v>
      </c>
      <c r="D1551" t="s">
        <v>11</v>
      </c>
      <c r="E1551" s="1">
        <v>261619</v>
      </c>
      <c r="F1551" s="1">
        <v>1552</v>
      </c>
    </row>
    <row r="1552" spans="1:6" x14ac:dyDescent="0.25">
      <c r="A1552">
        <v>1996</v>
      </c>
      <c r="B1552" t="s">
        <v>33</v>
      </c>
      <c r="C1552" t="s">
        <v>14</v>
      </c>
      <c r="D1552" t="s">
        <v>11</v>
      </c>
      <c r="E1552" s="1">
        <v>141160</v>
      </c>
      <c r="F1552">
        <v>836</v>
      </c>
    </row>
    <row r="1553" spans="1:6" x14ac:dyDescent="0.25">
      <c r="A1553">
        <v>1996</v>
      </c>
      <c r="B1553" t="s">
        <v>33</v>
      </c>
      <c r="C1553" t="s">
        <v>16</v>
      </c>
      <c r="D1553" t="s">
        <v>9</v>
      </c>
      <c r="E1553" s="1">
        <v>998287</v>
      </c>
      <c r="F1553" s="1">
        <v>5052</v>
      </c>
    </row>
    <row r="1554" spans="1:6" x14ac:dyDescent="0.25">
      <c r="A1554">
        <v>1996</v>
      </c>
      <c r="B1554" t="s">
        <v>33</v>
      </c>
      <c r="C1554" t="s">
        <v>18</v>
      </c>
      <c r="D1554" t="s">
        <v>9</v>
      </c>
      <c r="E1554" s="1">
        <v>627149</v>
      </c>
      <c r="F1554" s="1">
        <v>4151</v>
      </c>
    </row>
    <row r="1555" spans="1:6" x14ac:dyDescent="0.25">
      <c r="A1555">
        <v>1996</v>
      </c>
      <c r="B1555" t="s">
        <v>33</v>
      </c>
      <c r="C1555" t="s">
        <v>18</v>
      </c>
      <c r="D1555" t="s">
        <v>11</v>
      </c>
      <c r="E1555" s="1">
        <v>546881</v>
      </c>
      <c r="F1555" s="1">
        <v>2456</v>
      </c>
    </row>
    <row r="1556" spans="1:6" x14ac:dyDescent="0.25">
      <c r="A1556">
        <v>1996</v>
      </c>
      <c r="B1556" t="s">
        <v>33</v>
      </c>
      <c r="C1556" t="s">
        <v>19</v>
      </c>
      <c r="D1556" t="s">
        <v>9</v>
      </c>
      <c r="E1556" s="1">
        <v>683539</v>
      </c>
      <c r="F1556" s="1">
        <v>1512</v>
      </c>
    </row>
    <row r="1557" spans="1:6" x14ac:dyDescent="0.25">
      <c r="A1557">
        <v>1996</v>
      </c>
      <c r="B1557" t="s">
        <v>33</v>
      </c>
      <c r="C1557" t="s">
        <v>19</v>
      </c>
      <c r="D1557" t="s">
        <v>11</v>
      </c>
      <c r="E1557" s="1">
        <v>607393</v>
      </c>
      <c r="F1557">
        <v>793</v>
      </c>
    </row>
    <row r="1558" spans="1:6" x14ac:dyDescent="0.25">
      <c r="A1558">
        <v>1996</v>
      </c>
      <c r="B1558" t="s">
        <v>33</v>
      </c>
      <c r="C1558" t="s">
        <v>22</v>
      </c>
      <c r="D1558" t="s">
        <v>11</v>
      </c>
      <c r="E1558" s="1">
        <v>1080450</v>
      </c>
      <c r="F1558" s="1">
        <v>3159</v>
      </c>
    </row>
    <row r="1559" spans="1:6" x14ac:dyDescent="0.25">
      <c r="A1559">
        <v>1996</v>
      </c>
      <c r="B1559" t="s">
        <v>33</v>
      </c>
      <c r="C1559" t="s">
        <v>23</v>
      </c>
      <c r="D1559" t="s">
        <v>9</v>
      </c>
      <c r="E1559" s="1">
        <v>102065</v>
      </c>
      <c r="F1559">
        <v>627</v>
      </c>
    </row>
    <row r="1560" spans="1:6" x14ac:dyDescent="0.25">
      <c r="A1560">
        <v>1996</v>
      </c>
      <c r="B1560" t="s">
        <v>33</v>
      </c>
      <c r="C1560" t="s">
        <v>23</v>
      </c>
      <c r="D1560" t="s">
        <v>21</v>
      </c>
      <c r="E1560" s="1">
        <v>5652</v>
      </c>
      <c r="F1560">
        <v>48</v>
      </c>
    </row>
    <row r="1561" spans="1:6" x14ac:dyDescent="0.25">
      <c r="A1561">
        <v>1996</v>
      </c>
      <c r="B1561" t="s">
        <v>33</v>
      </c>
      <c r="C1561" t="s">
        <v>23</v>
      </c>
      <c r="D1561" t="s">
        <v>11</v>
      </c>
      <c r="E1561" s="1">
        <v>234936</v>
      </c>
      <c r="F1561">
        <v>584</v>
      </c>
    </row>
    <row r="1562" spans="1:6" x14ac:dyDescent="0.25">
      <c r="A1562">
        <v>1996</v>
      </c>
      <c r="B1562" t="s">
        <v>33</v>
      </c>
      <c r="C1562" t="s">
        <v>45</v>
      </c>
      <c r="D1562" t="s">
        <v>9</v>
      </c>
      <c r="E1562" s="1">
        <v>17988</v>
      </c>
      <c r="F1562">
        <v>23</v>
      </c>
    </row>
    <row r="1563" spans="1:6" x14ac:dyDescent="0.25">
      <c r="A1563">
        <v>1996</v>
      </c>
      <c r="B1563" t="s">
        <v>33</v>
      </c>
      <c r="C1563" t="s">
        <v>31</v>
      </c>
      <c r="D1563" t="s">
        <v>21</v>
      </c>
      <c r="E1563" s="1">
        <v>30932</v>
      </c>
      <c r="F1563">
        <v>36</v>
      </c>
    </row>
    <row r="1564" spans="1:6" x14ac:dyDescent="0.25">
      <c r="A1564">
        <v>1996</v>
      </c>
      <c r="B1564" t="s">
        <v>33</v>
      </c>
      <c r="C1564" t="s">
        <v>36</v>
      </c>
      <c r="D1564" t="s">
        <v>9</v>
      </c>
      <c r="E1564" s="1">
        <v>23055</v>
      </c>
      <c r="F1564">
        <v>32</v>
      </c>
    </row>
    <row r="1565" spans="1:6" x14ac:dyDescent="0.25">
      <c r="A1565">
        <v>1996</v>
      </c>
      <c r="B1565" t="s">
        <v>33</v>
      </c>
      <c r="C1565" t="s">
        <v>25</v>
      </c>
      <c r="D1565" t="s">
        <v>11</v>
      </c>
      <c r="E1565" s="1">
        <v>22729</v>
      </c>
      <c r="F1565">
        <v>195</v>
      </c>
    </row>
    <row r="1566" spans="1:6" x14ac:dyDescent="0.25">
      <c r="A1566">
        <v>1996</v>
      </c>
      <c r="B1566" t="s">
        <v>37</v>
      </c>
      <c r="C1566" t="s">
        <v>8</v>
      </c>
      <c r="D1566" t="s">
        <v>11</v>
      </c>
      <c r="E1566" s="1">
        <v>606447</v>
      </c>
      <c r="F1566" s="1">
        <v>9870</v>
      </c>
    </row>
    <row r="1567" spans="1:6" x14ac:dyDescent="0.25">
      <c r="A1567">
        <v>1996</v>
      </c>
      <c r="B1567" t="s">
        <v>37</v>
      </c>
      <c r="C1567" t="s">
        <v>13</v>
      </c>
      <c r="D1567" t="s">
        <v>11</v>
      </c>
      <c r="E1567" s="1">
        <v>74527</v>
      </c>
      <c r="F1567">
        <v>438</v>
      </c>
    </row>
    <row r="1568" spans="1:6" x14ac:dyDescent="0.25">
      <c r="A1568">
        <v>1996</v>
      </c>
      <c r="B1568" t="s">
        <v>37</v>
      </c>
      <c r="C1568" t="s">
        <v>14</v>
      </c>
      <c r="D1568" t="s">
        <v>11</v>
      </c>
      <c r="E1568" s="1">
        <v>192205</v>
      </c>
      <c r="F1568" s="1">
        <v>1108</v>
      </c>
    </row>
    <row r="1569" spans="1:6" x14ac:dyDescent="0.25">
      <c r="A1569">
        <v>1996</v>
      </c>
      <c r="B1569" t="s">
        <v>37</v>
      </c>
      <c r="C1569" t="s">
        <v>16</v>
      </c>
      <c r="D1569" t="s">
        <v>11</v>
      </c>
      <c r="E1569" s="1">
        <v>212377</v>
      </c>
      <c r="F1569">
        <v>598</v>
      </c>
    </row>
    <row r="1570" spans="1:6" x14ac:dyDescent="0.25">
      <c r="A1570">
        <v>1996</v>
      </c>
      <c r="B1570" t="s">
        <v>37</v>
      </c>
      <c r="C1570" t="s">
        <v>18</v>
      </c>
      <c r="D1570" t="s">
        <v>11</v>
      </c>
      <c r="E1570" s="1">
        <v>604152</v>
      </c>
      <c r="F1570" s="1">
        <v>1083</v>
      </c>
    </row>
    <row r="1571" spans="1:6" x14ac:dyDescent="0.25">
      <c r="A1571">
        <v>1996</v>
      </c>
      <c r="B1571" t="s">
        <v>37</v>
      </c>
      <c r="C1571" t="s">
        <v>19</v>
      </c>
      <c r="D1571" t="s">
        <v>11</v>
      </c>
      <c r="E1571" s="1">
        <v>4770</v>
      </c>
      <c r="F1571">
        <v>45</v>
      </c>
    </row>
    <row r="1572" spans="1:6" x14ac:dyDescent="0.25">
      <c r="A1572">
        <v>1996</v>
      </c>
      <c r="B1572" t="s">
        <v>37</v>
      </c>
      <c r="C1572" t="s">
        <v>22</v>
      </c>
      <c r="D1572" t="s">
        <v>9</v>
      </c>
      <c r="E1572" s="1">
        <v>72000</v>
      </c>
      <c r="F1572">
        <v>672</v>
      </c>
    </row>
    <row r="1573" spans="1:6" x14ac:dyDescent="0.25">
      <c r="A1573">
        <v>1996</v>
      </c>
      <c r="B1573" t="s">
        <v>37</v>
      </c>
      <c r="C1573" t="s">
        <v>22</v>
      </c>
      <c r="D1573" t="s">
        <v>11</v>
      </c>
      <c r="E1573" s="1">
        <v>892134</v>
      </c>
      <c r="F1573" s="1">
        <v>6147</v>
      </c>
    </row>
    <row r="1574" spans="1:6" x14ac:dyDescent="0.25">
      <c r="A1574">
        <v>1996</v>
      </c>
      <c r="B1574" t="s">
        <v>37</v>
      </c>
      <c r="C1574" t="s">
        <v>25</v>
      </c>
      <c r="D1574" t="s">
        <v>11</v>
      </c>
      <c r="E1574" s="1">
        <v>2299</v>
      </c>
      <c r="F1574">
        <v>12</v>
      </c>
    </row>
    <row r="1575" spans="1:6" x14ac:dyDescent="0.25">
      <c r="A1575">
        <v>1996</v>
      </c>
      <c r="B1575" t="s">
        <v>37</v>
      </c>
      <c r="C1575" t="s">
        <v>26</v>
      </c>
      <c r="D1575" t="s">
        <v>11</v>
      </c>
      <c r="E1575" s="1">
        <v>45368</v>
      </c>
      <c r="F1575">
        <v>29</v>
      </c>
    </row>
    <row r="1576" spans="1:6" x14ac:dyDescent="0.25">
      <c r="A1576">
        <v>1996</v>
      </c>
      <c r="B1576" t="s">
        <v>42</v>
      </c>
      <c r="C1576" t="s">
        <v>8</v>
      </c>
      <c r="D1576" t="s">
        <v>11</v>
      </c>
      <c r="E1576" s="1">
        <v>1419494</v>
      </c>
      <c r="F1576" s="1">
        <v>22194</v>
      </c>
    </row>
    <row r="1577" spans="1:6" x14ac:dyDescent="0.25">
      <c r="A1577">
        <v>1996</v>
      </c>
      <c r="B1577" t="s">
        <v>42</v>
      </c>
      <c r="C1577" t="s">
        <v>13</v>
      </c>
      <c r="D1577" t="s">
        <v>9</v>
      </c>
      <c r="E1577" s="1">
        <v>613970</v>
      </c>
      <c r="F1577" s="1">
        <v>1309</v>
      </c>
    </row>
    <row r="1578" spans="1:6" x14ac:dyDescent="0.25">
      <c r="A1578">
        <v>1996</v>
      </c>
      <c r="B1578" t="s">
        <v>42</v>
      </c>
      <c r="C1578" t="s">
        <v>13</v>
      </c>
      <c r="D1578" t="s">
        <v>24</v>
      </c>
      <c r="E1578" s="1">
        <v>57040</v>
      </c>
      <c r="F1578">
        <v>721</v>
      </c>
    </row>
    <row r="1579" spans="1:6" x14ac:dyDescent="0.25">
      <c r="A1579">
        <v>1996</v>
      </c>
      <c r="B1579" t="s">
        <v>42</v>
      </c>
      <c r="C1579" t="s">
        <v>13</v>
      </c>
      <c r="D1579" t="s">
        <v>11</v>
      </c>
      <c r="E1579" s="1">
        <v>69438</v>
      </c>
      <c r="F1579">
        <v>398</v>
      </c>
    </row>
    <row r="1580" spans="1:6" x14ac:dyDescent="0.25">
      <c r="A1580">
        <v>1996</v>
      </c>
      <c r="B1580" t="s">
        <v>42</v>
      </c>
      <c r="C1580" t="s">
        <v>14</v>
      </c>
      <c r="D1580" t="s">
        <v>11</v>
      </c>
      <c r="E1580" s="1">
        <v>220421</v>
      </c>
      <c r="F1580" s="1">
        <v>1147</v>
      </c>
    </row>
    <row r="1581" spans="1:6" x14ac:dyDescent="0.25">
      <c r="A1581">
        <v>1996</v>
      </c>
      <c r="B1581" t="s">
        <v>42</v>
      </c>
      <c r="C1581" t="s">
        <v>16</v>
      </c>
      <c r="D1581" t="s">
        <v>9</v>
      </c>
      <c r="E1581" s="1">
        <v>1153478</v>
      </c>
      <c r="F1581" s="1">
        <v>5916</v>
      </c>
    </row>
    <row r="1582" spans="1:6" x14ac:dyDescent="0.25">
      <c r="A1582">
        <v>1996</v>
      </c>
      <c r="B1582" t="s">
        <v>42</v>
      </c>
      <c r="C1582" t="s">
        <v>16</v>
      </c>
      <c r="D1582" t="s">
        <v>24</v>
      </c>
      <c r="E1582" s="1">
        <v>1063312</v>
      </c>
      <c r="F1582" s="1">
        <v>13444</v>
      </c>
    </row>
    <row r="1583" spans="1:6" x14ac:dyDescent="0.25">
      <c r="A1583">
        <v>1996</v>
      </c>
      <c r="B1583" t="s">
        <v>42</v>
      </c>
      <c r="C1583" t="s">
        <v>16</v>
      </c>
      <c r="D1583" t="s">
        <v>11</v>
      </c>
      <c r="E1583" s="1">
        <v>12201</v>
      </c>
      <c r="F1583">
        <v>177</v>
      </c>
    </row>
    <row r="1584" spans="1:6" x14ac:dyDescent="0.25">
      <c r="A1584">
        <v>1996</v>
      </c>
      <c r="B1584" t="s">
        <v>42</v>
      </c>
      <c r="C1584" t="s">
        <v>18</v>
      </c>
      <c r="D1584" t="s">
        <v>9</v>
      </c>
      <c r="E1584" s="1">
        <v>4495256</v>
      </c>
      <c r="F1584" s="1">
        <v>12942</v>
      </c>
    </row>
    <row r="1585" spans="1:6" x14ac:dyDescent="0.25">
      <c r="A1585">
        <v>1996</v>
      </c>
      <c r="B1585" t="s">
        <v>42</v>
      </c>
      <c r="C1585" t="s">
        <v>18</v>
      </c>
      <c r="D1585" t="s">
        <v>24</v>
      </c>
      <c r="E1585" s="1">
        <v>792020</v>
      </c>
      <c r="F1585" s="1">
        <v>10015</v>
      </c>
    </row>
    <row r="1586" spans="1:6" x14ac:dyDescent="0.25">
      <c r="A1586">
        <v>1996</v>
      </c>
      <c r="B1586" t="s">
        <v>42</v>
      </c>
      <c r="C1586" t="s">
        <v>18</v>
      </c>
      <c r="D1586" t="s">
        <v>11</v>
      </c>
      <c r="E1586" s="1">
        <v>473778</v>
      </c>
      <c r="F1586" s="1">
        <v>2191</v>
      </c>
    </row>
    <row r="1587" spans="1:6" x14ac:dyDescent="0.25">
      <c r="A1587">
        <v>1996</v>
      </c>
      <c r="B1587" t="s">
        <v>42</v>
      </c>
      <c r="C1587" t="s">
        <v>19</v>
      </c>
      <c r="D1587" t="s">
        <v>9</v>
      </c>
      <c r="E1587" s="1">
        <v>878997</v>
      </c>
      <c r="F1587" s="1">
        <v>2570</v>
      </c>
    </row>
    <row r="1588" spans="1:6" x14ac:dyDescent="0.25">
      <c r="A1588">
        <v>1996</v>
      </c>
      <c r="B1588" t="s">
        <v>42</v>
      </c>
      <c r="C1588" t="s">
        <v>19</v>
      </c>
      <c r="D1588" t="s">
        <v>11</v>
      </c>
      <c r="E1588" s="1">
        <v>8893</v>
      </c>
      <c r="F1588">
        <v>25</v>
      </c>
    </row>
    <row r="1589" spans="1:6" x14ac:dyDescent="0.25">
      <c r="A1589">
        <v>1996</v>
      </c>
      <c r="B1589" t="s">
        <v>42</v>
      </c>
      <c r="C1589" t="s">
        <v>22</v>
      </c>
      <c r="D1589" t="s">
        <v>11</v>
      </c>
      <c r="E1589" s="1">
        <v>171962</v>
      </c>
      <c r="F1589">
        <v>305</v>
      </c>
    </row>
    <row r="1590" spans="1:6" x14ac:dyDescent="0.25">
      <c r="A1590">
        <v>1996</v>
      </c>
      <c r="B1590" t="s">
        <v>42</v>
      </c>
      <c r="C1590" t="s">
        <v>23</v>
      </c>
      <c r="D1590" t="s">
        <v>11</v>
      </c>
      <c r="E1590" s="1">
        <v>15861</v>
      </c>
      <c r="F1590">
        <v>34</v>
      </c>
    </row>
    <row r="1591" spans="1:6" x14ac:dyDescent="0.25">
      <c r="A1591">
        <v>1996</v>
      </c>
      <c r="B1591" t="s">
        <v>42</v>
      </c>
      <c r="C1591" t="s">
        <v>31</v>
      </c>
      <c r="D1591" t="s">
        <v>24</v>
      </c>
      <c r="E1591" s="1">
        <v>13850</v>
      </c>
      <c r="F1591">
        <v>171</v>
      </c>
    </row>
    <row r="1592" spans="1:6" x14ac:dyDescent="0.25">
      <c r="A1592">
        <v>1996</v>
      </c>
      <c r="B1592" t="s">
        <v>42</v>
      </c>
      <c r="C1592" t="s">
        <v>31</v>
      </c>
      <c r="D1592" t="s">
        <v>21</v>
      </c>
      <c r="E1592" s="1">
        <v>19828</v>
      </c>
      <c r="F1592">
        <v>40</v>
      </c>
    </row>
    <row r="1593" spans="1:6" x14ac:dyDescent="0.25">
      <c r="A1593">
        <v>1996</v>
      </c>
      <c r="B1593" t="s">
        <v>42</v>
      </c>
      <c r="C1593" t="s">
        <v>31</v>
      </c>
      <c r="D1593" t="s">
        <v>11</v>
      </c>
      <c r="E1593" s="1">
        <v>1944</v>
      </c>
      <c r="F1593">
        <v>4</v>
      </c>
    </row>
    <row r="1594" spans="1:6" x14ac:dyDescent="0.25">
      <c r="A1594">
        <v>1996</v>
      </c>
      <c r="B1594" t="s">
        <v>42</v>
      </c>
      <c r="C1594" t="s">
        <v>36</v>
      </c>
      <c r="D1594" t="s">
        <v>9</v>
      </c>
      <c r="E1594" s="1">
        <v>43855</v>
      </c>
      <c r="F1594">
        <v>14</v>
      </c>
    </row>
    <row r="1595" spans="1:6" x14ac:dyDescent="0.25">
      <c r="A1595">
        <v>1996</v>
      </c>
      <c r="B1595" t="s">
        <v>42</v>
      </c>
      <c r="C1595" t="s">
        <v>36</v>
      </c>
      <c r="D1595" t="s">
        <v>11</v>
      </c>
      <c r="E1595" s="1">
        <v>107209</v>
      </c>
      <c r="F1595">
        <v>439</v>
      </c>
    </row>
    <row r="1596" spans="1:6" x14ac:dyDescent="0.25">
      <c r="A1596">
        <v>1996</v>
      </c>
      <c r="B1596" t="s">
        <v>42</v>
      </c>
      <c r="C1596" t="s">
        <v>25</v>
      </c>
      <c r="D1596" t="s">
        <v>11</v>
      </c>
      <c r="E1596" s="1">
        <v>56739</v>
      </c>
      <c r="F1596">
        <v>391</v>
      </c>
    </row>
    <row r="1597" spans="1:6" x14ac:dyDescent="0.25">
      <c r="A1597">
        <v>1996</v>
      </c>
      <c r="B1597" t="s">
        <v>42</v>
      </c>
      <c r="C1597" t="s">
        <v>26</v>
      </c>
      <c r="D1597" t="s">
        <v>11</v>
      </c>
      <c r="E1597" s="1">
        <v>32333</v>
      </c>
      <c r="F1597">
        <v>112</v>
      </c>
    </row>
    <row r="1598" spans="1:6" x14ac:dyDescent="0.25">
      <c r="A1598">
        <v>1996</v>
      </c>
      <c r="B1598" t="s">
        <v>43</v>
      </c>
      <c r="C1598" t="s">
        <v>13</v>
      </c>
      <c r="D1598" t="s">
        <v>9</v>
      </c>
      <c r="E1598" s="1">
        <v>45655</v>
      </c>
      <c r="F1598">
        <v>470</v>
      </c>
    </row>
    <row r="1599" spans="1:6" x14ac:dyDescent="0.25">
      <c r="A1599">
        <v>1996</v>
      </c>
      <c r="B1599" t="s">
        <v>43</v>
      </c>
      <c r="C1599" t="s">
        <v>13</v>
      </c>
      <c r="D1599" t="s">
        <v>11</v>
      </c>
      <c r="E1599" s="1">
        <v>95821</v>
      </c>
      <c r="F1599">
        <v>496</v>
      </c>
    </row>
    <row r="1600" spans="1:6" x14ac:dyDescent="0.25">
      <c r="A1600">
        <v>1996</v>
      </c>
      <c r="B1600" t="s">
        <v>43</v>
      </c>
      <c r="C1600" t="s">
        <v>14</v>
      </c>
      <c r="D1600" t="s">
        <v>11</v>
      </c>
      <c r="E1600" s="1">
        <v>185932</v>
      </c>
      <c r="F1600">
        <v>925</v>
      </c>
    </row>
    <row r="1601" spans="1:6" x14ac:dyDescent="0.25">
      <c r="A1601">
        <v>1996</v>
      </c>
      <c r="B1601" t="s">
        <v>43</v>
      </c>
      <c r="C1601" t="s">
        <v>16</v>
      </c>
      <c r="D1601" t="s">
        <v>9</v>
      </c>
      <c r="E1601" s="1">
        <v>283609</v>
      </c>
      <c r="F1601" s="1">
        <v>3217</v>
      </c>
    </row>
    <row r="1602" spans="1:6" x14ac:dyDescent="0.25">
      <c r="A1602">
        <v>1996</v>
      </c>
      <c r="B1602" t="s">
        <v>43</v>
      </c>
      <c r="C1602" t="s">
        <v>16</v>
      </c>
      <c r="D1602" t="s">
        <v>11</v>
      </c>
      <c r="E1602" s="1">
        <v>9962</v>
      </c>
      <c r="F1602">
        <v>92</v>
      </c>
    </row>
    <row r="1603" spans="1:6" x14ac:dyDescent="0.25">
      <c r="A1603">
        <v>1996</v>
      </c>
      <c r="B1603" t="s">
        <v>43</v>
      </c>
      <c r="C1603" t="s">
        <v>18</v>
      </c>
      <c r="D1603" t="s">
        <v>9</v>
      </c>
      <c r="E1603" s="1">
        <v>446862</v>
      </c>
      <c r="F1603" s="1">
        <v>3565</v>
      </c>
    </row>
    <row r="1604" spans="1:6" x14ac:dyDescent="0.25">
      <c r="A1604">
        <v>1996</v>
      </c>
      <c r="B1604" t="s">
        <v>43</v>
      </c>
      <c r="C1604" t="s">
        <v>19</v>
      </c>
      <c r="D1604" t="s">
        <v>11</v>
      </c>
      <c r="E1604" s="1">
        <v>103759</v>
      </c>
      <c r="F1604">
        <v>83</v>
      </c>
    </row>
    <row r="1605" spans="1:6" x14ac:dyDescent="0.25">
      <c r="A1605">
        <v>1996</v>
      </c>
      <c r="B1605" t="s">
        <v>43</v>
      </c>
      <c r="C1605" t="s">
        <v>22</v>
      </c>
      <c r="D1605" t="s">
        <v>11</v>
      </c>
      <c r="E1605" s="1">
        <v>276658</v>
      </c>
      <c r="F1605" s="1">
        <v>2532</v>
      </c>
    </row>
    <row r="1606" spans="1:6" x14ac:dyDescent="0.25">
      <c r="A1606">
        <v>1996</v>
      </c>
      <c r="B1606" t="s">
        <v>43</v>
      </c>
      <c r="C1606" t="s">
        <v>23</v>
      </c>
      <c r="D1606" t="s">
        <v>11</v>
      </c>
      <c r="E1606" s="1">
        <v>714412</v>
      </c>
      <c r="F1606" s="1">
        <v>7165</v>
      </c>
    </row>
    <row r="1607" spans="1:6" x14ac:dyDescent="0.25">
      <c r="A1607">
        <v>1996</v>
      </c>
      <c r="B1607" t="s">
        <v>43</v>
      </c>
      <c r="C1607" t="s">
        <v>30</v>
      </c>
      <c r="D1607" t="s">
        <v>11</v>
      </c>
      <c r="E1607" s="1">
        <v>67521</v>
      </c>
      <c r="F1607">
        <v>400</v>
      </c>
    </row>
    <row r="1608" spans="1:6" x14ac:dyDescent="0.25">
      <c r="A1608">
        <v>1996</v>
      </c>
      <c r="B1608" t="s">
        <v>43</v>
      </c>
      <c r="C1608" t="s">
        <v>36</v>
      </c>
      <c r="D1608" t="s">
        <v>11</v>
      </c>
      <c r="E1608" s="1">
        <v>11948</v>
      </c>
      <c r="F1608">
        <v>19</v>
      </c>
    </row>
    <row r="1609" spans="1:6" x14ac:dyDescent="0.25">
      <c r="A1609">
        <v>1996</v>
      </c>
      <c r="B1609" t="s">
        <v>43</v>
      </c>
      <c r="C1609" t="s">
        <v>25</v>
      </c>
      <c r="D1609" t="s">
        <v>11</v>
      </c>
      <c r="E1609" s="1">
        <v>74786</v>
      </c>
      <c r="F1609">
        <v>269</v>
      </c>
    </row>
    <row r="1610" spans="1:6" x14ac:dyDescent="0.25">
      <c r="A1610">
        <v>1996</v>
      </c>
      <c r="B1610" t="s">
        <v>43</v>
      </c>
      <c r="C1610" t="s">
        <v>26</v>
      </c>
      <c r="D1610" t="s">
        <v>9</v>
      </c>
      <c r="E1610" s="1">
        <v>45000</v>
      </c>
      <c r="F1610">
        <v>90</v>
      </c>
    </row>
    <row r="1611" spans="1:6" x14ac:dyDescent="0.25">
      <c r="A1611">
        <v>1996</v>
      </c>
      <c r="B1611" t="s">
        <v>43</v>
      </c>
      <c r="C1611" t="s">
        <v>26</v>
      </c>
      <c r="D1611" t="s">
        <v>11</v>
      </c>
      <c r="E1611" s="1">
        <v>1838</v>
      </c>
      <c r="F1611">
        <v>27</v>
      </c>
    </row>
    <row r="1612" spans="1:6" x14ac:dyDescent="0.25">
      <c r="A1612">
        <v>1996</v>
      </c>
      <c r="B1612" t="s">
        <v>46</v>
      </c>
      <c r="C1612" t="s">
        <v>12</v>
      </c>
      <c r="D1612" t="s">
        <v>11</v>
      </c>
      <c r="E1612" s="1">
        <v>507420</v>
      </c>
      <c r="F1612" s="1">
        <v>8429</v>
      </c>
    </row>
    <row r="1613" spans="1:6" x14ac:dyDescent="0.25">
      <c r="A1613">
        <v>1996</v>
      </c>
      <c r="B1613" t="s">
        <v>46</v>
      </c>
      <c r="C1613" t="s">
        <v>13</v>
      </c>
      <c r="D1613" t="s">
        <v>9</v>
      </c>
      <c r="E1613" s="1">
        <v>3197</v>
      </c>
      <c r="F1613">
        <v>32</v>
      </c>
    </row>
    <row r="1614" spans="1:6" x14ac:dyDescent="0.25">
      <c r="A1614">
        <v>1996</v>
      </c>
      <c r="B1614" t="s">
        <v>46</v>
      </c>
      <c r="C1614" t="s">
        <v>13</v>
      </c>
      <c r="D1614" t="s">
        <v>11</v>
      </c>
      <c r="E1614" s="1">
        <v>131212</v>
      </c>
      <c r="F1614">
        <v>505</v>
      </c>
    </row>
    <row r="1615" spans="1:6" x14ac:dyDescent="0.25">
      <c r="A1615">
        <v>1996</v>
      </c>
      <c r="B1615" t="s">
        <v>46</v>
      </c>
      <c r="C1615" t="s">
        <v>14</v>
      </c>
      <c r="D1615" t="s">
        <v>11</v>
      </c>
      <c r="E1615" s="1">
        <v>184955</v>
      </c>
      <c r="F1615" s="1">
        <v>1081</v>
      </c>
    </row>
    <row r="1616" spans="1:6" x14ac:dyDescent="0.25">
      <c r="A1616">
        <v>1996</v>
      </c>
      <c r="B1616" t="s">
        <v>46</v>
      </c>
      <c r="C1616" t="s">
        <v>16</v>
      </c>
      <c r="D1616" t="s">
        <v>9</v>
      </c>
      <c r="E1616" s="1">
        <v>468384</v>
      </c>
      <c r="F1616" s="1">
        <v>2746</v>
      </c>
    </row>
    <row r="1617" spans="1:6" x14ac:dyDescent="0.25">
      <c r="A1617">
        <v>1996</v>
      </c>
      <c r="B1617" t="s">
        <v>46</v>
      </c>
      <c r="C1617" t="s">
        <v>16</v>
      </c>
      <c r="D1617" t="s">
        <v>11</v>
      </c>
      <c r="E1617" s="1">
        <v>66762</v>
      </c>
      <c r="F1617">
        <v>226</v>
      </c>
    </row>
    <row r="1618" spans="1:6" x14ac:dyDescent="0.25">
      <c r="A1618">
        <v>1996</v>
      </c>
      <c r="B1618" t="s">
        <v>46</v>
      </c>
      <c r="C1618" t="s">
        <v>18</v>
      </c>
      <c r="D1618" t="s">
        <v>9</v>
      </c>
      <c r="E1618" s="1">
        <v>560022</v>
      </c>
      <c r="F1618" s="1">
        <v>3470</v>
      </c>
    </row>
    <row r="1619" spans="1:6" x14ac:dyDescent="0.25">
      <c r="A1619">
        <v>1996</v>
      </c>
      <c r="B1619" t="s">
        <v>46</v>
      </c>
      <c r="C1619" t="s">
        <v>18</v>
      </c>
      <c r="D1619" t="s">
        <v>21</v>
      </c>
      <c r="E1619" s="1">
        <v>15302</v>
      </c>
      <c r="F1619">
        <v>69</v>
      </c>
    </row>
    <row r="1620" spans="1:6" x14ac:dyDescent="0.25">
      <c r="A1620">
        <v>1996</v>
      </c>
      <c r="B1620" t="s">
        <v>46</v>
      </c>
      <c r="C1620" t="s">
        <v>18</v>
      </c>
      <c r="D1620" t="s">
        <v>11</v>
      </c>
      <c r="E1620" s="1">
        <v>12325</v>
      </c>
      <c r="F1620">
        <v>5</v>
      </c>
    </row>
    <row r="1621" spans="1:6" x14ac:dyDescent="0.25">
      <c r="A1621">
        <v>1996</v>
      </c>
      <c r="B1621" t="s">
        <v>46</v>
      </c>
      <c r="C1621" t="s">
        <v>19</v>
      </c>
      <c r="D1621" t="s">
        <v>21</v>
      </c>
      <c r="E1621" s="1">
        <v>79517</v>
      </c>
      <c r="F1621">
        <v>172</v>
      </c>
    </row>
    <row r="1622" spans="1:6" x14ac:dyDescent="0.25">
      <c r="A1622">
        <v>1996</v>
      </c>
      <c r="B1622" t="s">
        <v>46</v>
      </c>
      <c r="C1622" t="s">
        <v>22</v>
      </c>
      <c r="D1622" t="s">
        <v>9</v>
      </c>
      <c r="E1622" s="1">
        <v>157103</v>
      </c>
      <c r="F1622">
        <v>507</v>
      </c>
    </row>
    <row r="1623" spans="1:6" x14ac:dyDescent="0.25">
      <c r="A1623">
        <v>1996</v>
      </c>
      <c r="B1623" t="s">
        <v>46</v>
      </c>
      <c r="C1623" t="s">
        <v>22</v>
      </c>
      <c r="D1623" t="s">
        <v>11</v>
      </c>
      <c r="E1623" s="1">
        <v>391531</v>
      </c>
      <c r="F1623" s="1">
        <v>2436</v>
      </c>
    </row>
    <row r="1624" spans="1:6" x14ac:dyDescent="0.25">
      <c r="A1624">
        <v>1996</v>
      </c>
      <c r="B1624" t="s">
        <v>46</v>
      </c>
      <c r="C1624" t="s">
        <v>23</v>
      </c>
      <c r="D1624" t="s">
        <v>11</v>
      </c>
      <c r="E1624" s="1">
        <v>436743</v>
      </c>
      <c r="F1624">
        <v>794</v>
      </c>
    </row>
    <row r="1625" spans="1:6" x14ac:dyDescent="0.25">
      <c r="A1625">
        <v>1996</v>
      </c>
      <c r="B1625" t="s">
        <v>46</v>
      </c>
      <c r="C1625" t="s">
        <v>36</v>
      </c>
      <c r="D1625" t="s">
        <v>11</v>
      </c>
      <c r="E1625" s="1">
        <v>7586</v>
      </c>
      <c r="F1625">
        <v>1</v>
      </c>
    </row>
    <row r="1626" spans="1:6" x14ac:dyDescent="0.25">
      <c r="A1626">
        <v>1996</v>
      </c>
      <c r="B1626" t="s">
        <v>46</v>
      </c>
      <c r="C1626" t="s">
        <v>26</v>
      </c>
      <c r="D1626" t="s">
        <v>11</v>
      </c>
      <c r="E1626" s="1">
        <v>1784</v>
      </c>
      <c r="F1626">
        <v>24</v>
      </c>
    </row>
    <row r="1627" spans="1:6" x14ac:dyDescent="0.25">
      <c r="A1627">
        <v>1996</v>
      </c>
      <c r="B1627" t="s">
        <v>48</v>
      </c>
      <c r="C1627" t="s">
        <v>8</v>
      </c>
      <c r="D1627" t="s">
        <v>11</v>
      </c>
      <c r="E1627" s="1">
        <v>518536</v>
      </c>
      <c r="F1627" s="1">
        <v>11045</v>
      </c>
    </row>
    <row r="1628" spans="1:6" x14ac:dyDescent="0.25">
      <c r="A1628">
        <v>1996</v>
      </c>
      <c r="B1628" t="s">
        <v>48</v>
      </c>
      <c r="C1628" t="s">
        <v>13</v>
      </c>
      <c r="D1628" t="s">
        <v>40</v>
      </c>
      <c r="E1628" s="1">
        <v>100000</v>
      </c>
      <c r="F1628">
        <v>337</v>
      </c>
    </row>
    <row r="1629" spans="1:6" x14ac:dyDescent="0.25">
      <c r="A1629">
        <v>1996</v>
      </c>
      <c r="B1629" t="s">
        <v>48</v>
      </c>
      <c r="C1629" t="s">
        <v>13</v>
      </c>
      <c r="D1629" t="s">
        <v>11</v>
      </c>
      <c r="E1629" s="1">
        <v>149609</v>
      </c>
      <c r="F1629">
        <v>672</v>
      </c>
    </row>
    <row r="1630" spans="1:6" x14ac:dyDescent="0.25">
      <c r="A1630">
        <v>1996</v>
      </c>
      <c r="B1630" t="s">
        <v>48</v>
      </c>
      <c r="C1630" t="s">
        <v>14</v>
      </c>
      <c r="D1630" t="s">
        <v>11</v>
      </c>
      <c r="E1630" s="1">
        <v>149963</v>
      </c>
      <c r="F1630">
        <v>895</v>
      </c>
    </row>
    <row r="1631" spans="1:6" x14ac:dyDescent="0.25">
      <c r="A1631">
        <v>1996</v>
      </c>
      <c r="B1631" t="s">
        <v>48</v>
      </c>
      <c r="C1631" t="s">
        <v>16</v>
      </c>
      <c r="D1631" t="s">
        <v>24</v>
      </c>
      <c r="E1631" s="1">
        <v>805133</v>
      </c>
      <c r="F1631" s="1">
        <v>8289</v>
      </c>
    </row>
    <row r="1632" spans="1:6" x14ac:dyDescent="0.25">
      <c r="A1632">
        <v>1996</v>
      </c>
      <c r="B1632" t="s">
        <v>48</v>
      </c>
      <c r="C1632" t="s">
        <v>16</v>
      </c>
      <c r="D1632" t="s">
        <v>11</v>
      </c>
      <c r="E1632" s="1">
        <v>67831</v>
      </c>
      <c r="F1632">
        <v>404</v>
      </c>
    </row>
    <row r="1633" spans="1:6" x14ac:dyDescent="0.25">
      <c r="A1633">
        <v>1996</v>
      </c>
      <c r="B1633" t="s">
        <v>48</v>
      </c>
      <c r="C1633" t="s">
        <v>18</v>
      </c>
      <c r="D1633" t="s">
        <v>11</v>
      </c>
      <c r="E1633" s="1">
        <v>1953073</v>
      </c>
      <c r="F1633" s="1">
        <v>5530</v>
      </c>
    </row>
    <row r="1634" spans="1:6" x14ac:dyDescent="0.25">
      <c r="A1634">
        <v>1996</v>
      </c>
      <c r="B1634" t="s">
        <v>48</v>
      </c>
      <c r="C1634" t="s">
        <v>22</v>
      </c>
      <c r="D1634" t="s">
        <v>9</v>
      </c>
      <c r="E1634" s="1">
        <v>81124</v>
      </c>
      <c r="F1634">
        <v>340</v>
      </c>
    </row>
    <row r="1635" spans="1:6" x14ac:dyDescent="0.25">
      <c r="A1635">
        <v>1996</v>
      </c>
      <c r="B1635" t="s">
        <v>48</v>
      </c>
      <c r="C1635" t="s">
        <v>23</v>
      </c>
      <c r="D1635" t="s">
        <v>11</v>
      </c>
      <c r="E1635" s="1">
        <v>203163</v>
      </c>
      <c r="F1635" s="1">
        <v>1287</v>
      </c>
    </row>
    <row r="1636" spans="1:6" x14ac:dyDescent="0.25">
      <c r="A1636">
        <v>1996</v>
      </c>
      <c r="B1636" t="s">
        <v>49</v>
      </c>
      <c r="C1636" t="s">
        <v>13</v>
      </c>
      <c r="D1636" t="s">
        <v>11</v>
      </c>
      <c r="E1636" s="1">
        <v>89919</v>
      </c>
      <c r="F1636">
        <v>638</v>
      </c>
    </row>
    <row r="1637" spans="1:6" x14ac:dyDescent="0.25">
      <c r="A1637">
        <v>1996</v>
      </c>
      <c r="B1637" t="s">
        <v>49</v>
      </c>
      <c r="C1637" t="s">
        <v>14</v>
      </c>
      <c r="D1637" t="s">
        <v>11</v>
      </c>
      <c r="E1637" s="1">
        <v>154961</v>
      </c>
      <c r="F1637">
        <v>929</v>
      </c>
    </row>
    <row r="1638" spans="1:6" x14ac:dyDescent="0.25">
      <c r="A1638">
        <v>1996</v>
      </c>
      <c r="B1638" t="s">
        <v>49</v>
      </c>
      <c r="C1638" t="s">
        <v>16</v>
      </c>
      <c r="D1638" t="s">
        <v>9</v>
      </c>
      <c r="E1638" s="1">
        <v>600510</v>
      </c>
      <c r="F1638" s="1">
        <v>3033</v>
      </c>
    </row>
    <row r="1639" spans="1:6" x14ac:dyDescent="0.25">
      <c r="A1639">
        <v>1996</v>
      </c>
      <c r="B1639" t="s">
        <v>49</v>
      </c>
      <c r="C1639" t="s">
        <v>16</v>
      </c>
      <c r="D1639" t="s">
        <v>11</v>
      </c>
      <c r="E1639" s="1">
        <v>27862</v>
      </c>
      <c r="F1639">
        <v>220</v>
      </c>
    </row>
    <row r="1640" spans="1:6" x14ac:dyDescent="0.25">
      <c r="A1640">
        <v>1996</v>
      </c>
      <c r="B1640" t="s">
        <v>49</v>
      </c>
      <c r="C1640" t="s">
        <v>18</v>
      </c>
      <c r="D1640" t="s">
        <v>9</v>
      </c>
      <c r="E1640" s="1">
        <v>1684861</v>
      </c>
      <c r="F1640" s="1">
        <v>6142</v>
      </c>
    </row>
    <row r="1641" spans="1:6" x14ac:dyDescent="0.25">
      <c r="A1641">
        <v>1996</v>
      </c>
      <c r="B1641" t="s">
        <v>49</v>
      </c>
      <c r="C1641" t="s">
        <v>18</v>
      </c>
      <c r="D1641" t="s">
        <v>11</v>
      </c>
      <c r="E1641" s="1">
        <v>188707</v>
      </c>
      <c r="F1641" s="1">
        <v>1072</v>
      </c>
    </row>
    <row r="1642" spans="1:6" x14ac:dyDescent="0.25">
      <c r="A1642">
        <v>1996</v>
      </c>
      <c r="B1642" t="s">
        <v>49</v>
      </c>
      <c r="C1642" t="s">
        <v>19</v>
      </c>
      <c r="D1642" t="s">
        <v>11</v>
      </c>
      <c r="E1642" s="1">
        <v>101729</v>
      </c>
      <c r="F1642">
        <v>804</v>
      </c>
    </row>
    <row r="1643" spans="1:6" x14ac:dyDescent="0.25">
      <c r="A1643">
        <v>1996</v>
      </c>
      <c r="B1643" t="s">
        <v>49</v>
      </c>
      <c r="C1643" t="s">
        <v>22</v>
      </c>
      <c r="D1643" t="s">
        <v>9</v>
      </c>
      <c r="E1643" s="1">
        <v>33148</v>
      </c>
      <c r="F1643">
        <v>109</v>
      </c>
    </row>
    <row r="1644" spans="1:6" x14ac:dyDescent="0.25">
      <c r="A1644">
        <v>1996</v>
      </c>
      <c r="B1644" t="s">
        <v>49</v>
      </c>
      <c r="C1644" t="s">
        <v>23</v>
      </c>
      <c r="D1644" t="s">
        <v>21</v>
      </c>
      <c r="E1644" s="1">
        <v>150000</v>
      </c>
      <c r="F1644">
        <v>45</v>
      </c>
    </row>
    <row r="1645" spans="1:6" x14ac:dyDescent="0.25">
      <c r="A1645">
        <v>1996</v>
      </c>
      <c r="B1645" t="s">
        <v>49</v>
      </c>
      <c r="C1645" t="s">
        <v>23</v>
      </c>
      <c r="D1645" t="s">
        <v>11</v>
      </c>
      <c r="E1645" s="1">
        <v>2472</v>
      </c>
      <c r="F1645">
        <v>18</v>
      </c>
    </row>
    <row r="1646" spans="1:6" x14ac:dyDescent="0.25">
      <c r="A1646">
        <v>1996</v>
      </c>
      <c r="B1646" t="s">
        <v>49</v>
      </c>
      <c r="C1646" t="s">
        <v>36</v>
      </c>
      <c r="D1646" t="s">
        <v>11</v>
      </c>
      <c r="E1646" s="1">
        <v>3848</v>
      </c>
      <c r="F1646">
        <v>36</v>
      </c>
    </row>
    <row r="1647" spans="1:6" x14ac:dyDescent="0.25">
      <c r="A1647">
        <v>1996</v>
      </c>
      <c r="B1647" t="s">
        <v>49</v>
      </c>
      <c r="C1647" t="s">
        <v>25</v>
      </c>
      <c r="D1647" t="s">
        <v>11</v>
      </c>
      <c r="E1647" s="1">
        <v>1830</v>
      </c>
      <c r="F1647">
        <v>27</v>
      </c>
    </row>
    <row r="1648" spans="1:6" x14ac:dyDescent="0.25">
      <c r="A1648">
        <v>1996</v>
      </c>
      <c r="B1648" t="s">
        <v>49</v>
      </c>
      <c r="C1648" t="s">
        <v>26</v>
      </c>
      <c r="D1648" t="s">
        <v>11</v>
      </c>
      <c r="E1648" s="1">
        <v>9038</v>
      </c>
      <c r="F1648">
        <v>100</v>
      </c>
    </row>
    <row r="1649" spans="1:6" x14ac:dyDescent="0.25">
      <c r="A1649">
        <v>1996</v>
      </c>
      <c r="B1649" t="s">
        <v>50</v>
      </c>
      <c r="C1649" t="s">
        <v>13</v>
      </c>
      <c r="D1649" t="s">
        <v>11</v>
      </c>
      <c r="E1649" s="1">
        <v>66939</v>
      </c>
      <c r="F1649">
        <v>534</v>
      </c>
    </row>
    <row r="1650" spans="1:6" x14ac:dyDescent="0.25">
      <c r="A1650">
        <v>1996</v>
      </c>
      <c r="B1650" t="s">
        <v>50</v>
      </c>
      <c r="C1650" t="s">
        <v>14</v>
      </c>
      <c r="D1650" t="s">
        <v>11</v>
      </c>
      <c r="E1650" s="1">
        <v>124766</v>
      </c>
      <c r="F1650">
        <v>711</v>
      </c>
    </row>
    <row r="1651" spans="1:6" x14ac:dyDescent="0.25">
      <c r="A1651">
        <v>1996</v>
      </c>
      <c r="B1651" t="s">
        <v>50</v>
      </c>
      <c r="C1651" t="s">
        <v>16</v>
      </c>
      <c r="D1651" t="s">
        <v>11</v>
      </c>
      <c r="E1651" s="1">
        <v>1260826</v>
      </c>
      <c r="F1651" s="1">
        <v>5231</v>
      </c>
    </row>
    <row r="1652" spans="1:6" x14ac:dyDescent="0.25">
      <c r="A1652">
        <v>1996</v>
      </c>
      <c r="B1652" t="s">
        <v>50</v>
      </c>
      <c r="C1652" t="s">
        <v>18</v>
      </c>
      <c r="D1652" t="s">
        <v>11</v>
      </c>
      <c r="E1652" s="1">
        <v>1969259</v>
      </c>
      <c r="F1652" s="1">
        <v>4876</v>
      </c>
    </row>
    <row r="1653" spans="1:6" x14ac:dyDescent="0.25">
      <c r="A1653">
        <v>1996</v>
      </c>
      <c r="B1653" t="s">
        <v>50</v>
      </c>
      <c r="C1653" t="s">
        <v>19</v>
      </c>
      <c r="D1653" t="s">
        <v>11</v>
      </c>
      <c r="E1653" s="1">
        <v>245683</v>
      </c>
      <c r="F1653" s="1">
        <v>1967</v>
      </c>
    </row>
    <row r="1654" spans="1:6" x14ac:dyDescent="0.25">
      <c r="A1654">
        <v>1996</v>
      </c>
      <c r="B1654" t="s">
        <v>50</v>
      </c>
      <c r="C1654" t="s">
        <v>22</v>
      </c>
      <c r="D1654" t="s">
        <v>11</v>
      </c>
      <c r="E1654" s="1">
        <v>4357</v>
      </c>
      <c r="F1654">
        <v>14</v>
      </c>
    </row>
    <row r="1655" spans="1:6" x14ac:dyDescent="0.25">
      <c r="A1655">
        <v>1996</v>
      </c>
      <c r="B1655" t="s">
        <v>50</v>
      </c>
      <c r="C1655" t="s">
        <v>30</v>
      </c>
      <c r="D1655" t="s">
        <v>11</v>
      </c>
      <c r="E1655" s="1">
        <v>3782</v>
      </c>
      <c r="F1655">
        <v>13</v>
      </c>
    </row>
    <row r="1656" spans="1:6" x14ac:dyDescent="0.25">
      <c r="A1656">
        <v>1996</v>
      </c>
      <c r="B1656" t="s">
        <v>50</v>
      </c>
      <c r="C1656" t="s">
        <v>25</v>
      </c>
      <c r="D1656" t="s">
        <v>11</v>
      </c>
      <c r="E1656" s="1">
        <v>2575</v>
      </c>
      <c r="F1656">
        <v>32</v>
      </c>
    </row>
    <row r="1657" spans="1:6" x14ac:dyDescent="0.25">
      <c r="A1657">
        <v>1996</v>
      </c>
      <c r="B1657" t="s">
        <v>50</v>
      </c>
      <c r="C1657" t="s">
        <v>26</v>
      </c>
      <c r="D1657" t="s">
        <v>11</v>
      </c>
      <c r="E1657" s="1">
        <v>6956</v>
      </c>
      <c r="F1657">
        <v>56</v>
      </c>
    </row>
    <row r="1658" spans="1:6" x14ac:dyDescent="0.25">
      <c r="A1658">
        <v>1996</v>
      </c>
      <c r="B1658" t="s">
        <v>51</v>
      </c>
      <c r="C1658" t="s">
        <v>8</v>
      </c>
      <c r="D1658" t="s">
        <v>11</v>
      </c>
      <c r="E1658" s="1">
        <v>658817</v>
      </c>
      <c r="F1658" s="1">
        <v>7459</v>
      </c>
    </row>
    <row r="1659" spans="1:6" x14ac:dyDescent="0.25">
      <c r="A1659">
        <v>1996</v>
      </c>
      <c r="B1659" t="s">
        <v>51</v>
      </c>
      <c r="C1659" t="s">
        <v>13</v>
      </c>
      <c r="D1659" t="s">
        <v>11</v>
      </c>
      <c r="E1659" s="1">
        <v>67698</v>
      </c>
      <c r="F1659">
        <v>410</v>
      </c>
    </row>
    <row r="1660" spans="1:6" x14ac:dyDescent="0.25">
      <c r="A1660">
        <v>1996</v>
      </c>
      <c r="B1660" t="s">
        <v>51</v>
      </c>
      <c r="C1660" t="s">
        <v>14</v>
      </c>
      <c r="D1660" t="s">
        <v>11</v>
      </c>
      <c r="E1660" s="1">
        <v>92958</v>
      </c>
      <c r="F1660">
        <v>548</v>
      </c>
    </row>
    <row r="1661" spans="1:6" x14ac:dyDescent="0.25">
      <c r="A1661">
        <v>1996</v>
      </c>
      <c r="B1661" t="s">
        <v>51</v>
      </c>
      <c r="C1661" t="s">
        <v>16</v>
      </c>
      <c r="D1661" t="s">
        <v>9</v>
      </c>
      <c r="E1661" s="1">
        <v>78000</v>
      </c>
      <c r="F1661">
        <v>592</v>
      </c>
    </row>
    <row r="1662" spans="1:6" x14ac:dyDescent="0.25">
      <c r="A1662">
        <v>1996</v>
      </c>
      <c r="B1662" t="s">
        <v>51</v>
      </c>
      <c r="C1662" t="s">
        <v>18</v>
      </c>
      <c r="D1662" t="s">
        <v>11</v>
      </c>
      <c r="E1662" s="1">
        <v>181510</v>
      </c>
      <c r="F1662">
        <v>328</v>
      </c>
    </row>
    <row r="1663" spans="1:6" x14ac:dyDescent="0.25">
      <c r="A1663">
        <v>1996</v>
      </c>
      <c r="B1663" t="s">
        <v>51</v>
      </c>
      <c r="C1663" t="s">
        <v>19</v>
      </c>
      <c r="D1663" t="s">
        <v>11</v>
      </c>
      <c r="E1663" s="1">
        <v>256353</v>
      </c>
      <c r="F1663">
        <v>507</v>
      </c>
    </row>
    <row r="1664" spans="1:6" x14ac:dyDescent="0.25">
      <c r="A1664">
        <v>1996</v>
      </c>
      <c r="B1664" t="s">
        <v>51</v>
      </c>
      <c r="C1664" t="s">
        <v>22</v>
      </c>
      <c r="D1664" t="s">
        <v>9</v>
      </c>
      <c r="E1664" s="1">
        <v>2179214</v>
      </c>
      <c r="F1664" s="1">
        <v>4816</v>
      </c>
    </row>
    <row r="1665" spans="1:6" x14ac:dyDescent="0.25">
      <c r="A1665">
        <v>1996</v>
      </c>
      <c r="B1665" t="s">
        <v>51</v>
      </c>
      <c r="C1665" t="s">
        <v>23</v>
      </c>
      <c r="D1665" t="s">
        <v>11</v>
      </c>
      <c r="E1665" s="1">
        <v>363016</v>
      </c>
      <c r="F1665" s="1">
        <v>6443</v>
      </c>
    </row>
    <row r="1666" spans="1:6" x14ac:dyDescent="0.25">
      <c r="A1666">
        <v>1996</v>
      </c>
      <c r="B1666" t="s">
        <v>51</v>
      </c>
      <c r="C1666" t="s">
        <v>30</v>
      </c>
      <c r="D1666" t="s">
        <v>11</v>
      </c>
      <c r="E1666" s="1">
        <v>29490</v>
      </c>
      <c r="F1666">
        <v>147</v>
      </c>
    </row>
    <row r="1667" spans="1:6" x14ac:dyDescent="0.25">
      <c r="A1667">
        <v>1996</v>
      </c>
      <c r="B1667" t="s">
        <v>51</v>
      </c>
      <c r="C1667" t="s">
        <v>31</v>
      </c>
      <c r="D1667" t="s">
        <v>11</v>
      </c>
      <c r="E1667" s="1">
        <v>22995</v>
      </c>
      <c r="F1667">
        <v>374</v>
      </c>
    </row>
    <row r="1668" spans="1:6" x14ac:dyDescent="0.25">
      <c r="A1668">
        <v>1996</v>
      </c>
      <c r="B1668" t="s">
        <v>51</v>
      </c>
      <c r="C1668" t="s">
        <v>25</v>
      </c>
      <c r="D1668" t="s">
        <v>11</v>
      </c>
      <c r="E1668" s="1">
        <v>10708</v>
      </c>
      <c r="F1668">
        <v>150</v>
      </c>
    </row>
    <row r="1669" spans="1:6" x14ac:dyDescent="0.25">
      <c r="A1669">
        <v>1996</v>
      </c>
      <c r="B1669" t="s">
        <v>52</v>
      </c>
      <c r="C1669" t="s">
        <v>13</v>
      </c>
      <c r="D1669" t="s">
        <v>11</v>
      </c>
      <c r="E1669" s="1">
        <v>655181</v>
      </c>
      <c r="F1669" s="1">
        <v>3479</v>
      </c>
    </row>
    <row r="1670" spans="1:6" x14ac:dyDescent="0.25">
      <c r="A1670">
        <v>1996</v>
      </c>
      <c r="B1670" t="s">
        <v>52</v>
      </c>
      <c r="C1670" t="s">
        <v>14</v>
      </c>
      <c r="D1670" t="s">
        <v>11</v>
      </c>
      <c r="E1670" s="1">
        <v>80743</v>
      </c>
      <c r="F1670">
        <v>482</v>
      </c>
    </row>
    <row r="1671" spans="1:6" x14ac:dyDescent="0.25">
      <c r="A1671">
        <v>1996</v>
      </c>
      <c r="B1671" t="s">
        <v>52</v>
      </c>
      <c r="C1671" t="s">
        <v>18</v>
      </c>
      <c r="D1671" t="s">
        <v>9</v>
      </c>
      <c r="E1671" s="1">
        <v>1003000</v>
      </c>
      <c r="F1671" s="1">
        <v>10547</v>
      </c>
    </row>
    <row r="1672" spans="1:6" x14ac:dyDescent="0.25">
      <c r="A1672">
        <v>1996</v>
      </c>
      <c r="B1672" t="s">
        <v>52</v>
      </c>
      <c r="C1672" t="s">
        <v>18</v>
      </c>
      <c r="D1672" t="s">
        <v>11</v>
      </c>
      <c r="E1672" s="1">
        <v>306566</v>
      </c>
      <c r="F1672">
        <v>331</v>
      </c>
    </row>
    <row r="1673" spans="1:6" x14ac:dyDescent="0.25">
      <c r="A1673">
        <v>1996</v>
      </c>
      <c r="B1673" t="s">
        <v>52</v>
      </c>
      <c r="C1673" t="s">
        <v>19</v>
      </c>
      <c r="D1673" t="s">
        <v>11</v>
      </c>
      <c r="E1673" s="1">
        <v>8302</v>
      </c>
      <c r="F1673">
        <v>24</v>
      </c>
    </row>
    <row r="1674" spans="1:6" x14ac:dyDescent="0.25">
      <c r="A1674">
        <v>1996</v>
      </c>
      <c r="B1674" t="s">
        <v>52</v>
      </c>
      <c r="C1674" t="s">
        <v>23</v>
      </c>
      <c r="D1674" t="s">
        <v>11</v>
      </c>
      <c r="E1674" s="1">
        <v>29654</v>
      </c>
      <c r="F1674">
        <v>29</v>
      </c>
    </row>
    <row r="1675" spans="1:6" x14ac:dyDescent="0.25">
      <c r="A1675">
        <v>1996</v>
      </c>
      <c r="B1675" t="s">
        <v>52</v>
      </c>
      <c r="C1675" t="s">
        <v>30</v>
      </c>
      <c r="D1675" t="s">
        <v>11</v>
      </c>
      <c r="E1675" s="1">
        <v>5172</v>
      </c>
      <c r="F1675">
        <v>27</v>
      </c>
    </row>
    <row r="1676" spans="1:6" x14ac:dyDescent="0.25">
      <c r="A1676">
        <v>1996</v>
      </c>
      <c r="B1676" t="s">
        <v>52</v>
      </c>
      <c r="C1676" t="s">
        <v>31</v>
      </c>
      <c r="D1676" t="s">
        <v>21</v>
      </c>
      <c r="E1676" s="1">
        <v>14091</v>
      </c>
      <c r="F1676">
        <v>21</v>
      </c>
    </row>
    <row r="1677" spans="1:6" x14ac:dyDescent="0.25">
      <c r="A1677">
        <v>1996</v>
      </c>
      <c r="B1677" t="s">
        <v>52</v>
      </c>
      <c r="C1677" t="s">
        <v>36</v>
      </c>
      <c r="D1677" t="s">
        <v>9</v>
      </c>
      <c r="E1677" s="1">
        <v>42554</v>
      </c>
      <c r="F1677">
        <v>14</v>
      </c>
    </row>
    <row r="1678" spans="1:6" x14ac:dyDescent="0.25">
      <c r="A1678">
        <v>1996</v>
      </c>
      <c r="B1678" t="s">
        <v>52</v>
      </c>
      <c r="C1678" t="s">
        <v>25</v>
      </c>
      <c r="D1678" t="s">
        <v>11</v>
      </c>
      <c r="E1678" s="1">
        <v>16488</v>
      </c>
      <c r="F1678">
        <v>153</v>
      </c>
    </row>
    <row r="1679" spans="1:6" x14ac:dyDescent="0.25">
      <c r="A1679">
        <v>1996</v>
      </c>
      <c r="B1679" t="s">
        <v>52</v>
      </c>
      <c r="C1679" t="s">
        <v>26</v>
      </c>
      <c r="D1679" t="s">
        <v>11</v>
      </c>
      <c r="E1679" s="1">
        <v>2596</v>
      </c>
      <c r="F1679">
        <v>33</v>
      </c>
    </row>
    <row r="1680" spans="1:6" x14ac:dyDescent="0.25">
      <c r="A1680">
        <v>1997</v>
      </c>
      <c r="B1680" t="s">
        <v>7</v>
      </c>
      <c r="C1680" t="s">
        <v>13</v>
      </c>
      <c r="D1680" t="s">
        <v>24</v>
      </c>
      <c r="E1680" s="1">
        <v>27248</v>
      </c>
      <c r="F1680">
        <v>308</v>
      </c>
    </row>
    <row r="1681" spans="1:6" x14ac:dyDescent="0.25">
      <c r="A1681">
        <v>1997</v>
      </c>
      <c r="B1681" t="s">
        <v>7</v>
      </c>
      <c r="C1681" t="s">
        <v>13</v>
      </c>
      <c r="D1681" t="s">
        <v>11</v>
      </c>
      <c r="E1681" s="1">
        <v>142121</v>
      </c>
      <c r="F1681" s="1">
        <v>1159</v>
      </c>
    </row>
    <row r="1682" spans="1:6" x14ac:dyDescent="0.25">
      <c r="A1682">
        <v>1997</v>
      </c>
      <c r="B1682" t="s">
        <v>7</v>
      </c>
      <c r="C1682" t="s">
        <v>14</v>
      </c>
      <c r="D1682" t="s">
        <v>11</v>
      </c>
      <c r="E1682" s="1">
        <v>93986</v>
      </c>
      <c r="F1682">
        <v>547</v>
      </c>
    </row>
    <row r="1683" spans="1:6" x14ac:dyDescent="0.25">
      <c r="A1683">
        <v>1997</v>
      </c>
      <c r="B1683" t="s">
        <v>7</v>
      </c>
      <c r="C1683" t="s">
        <v>16</v>
      </c>
      <c r="D1683" t="s">
        <v>24</v>
      </c>
      <c r="E1683" s="1">
        <v>481250</v>
      </c>
      <c r="F1683" s="1">
        <v>5209</v>
      </c>
    </row>
    <row r="1684" spans="1:6" x14ac:dyDescent="0.25">
      <c r="A1684">
        <v>1997</v>
      </c>
      <c r="B1684" t="s">
        <v>7</v>
      </c>
      <c r="C1684" t="s">
        <v>18</v>
      </c>
      <c r="D1684" t="s">
        <v>11</v>
      </c>
      <c r="E1684" s="1">
        <v>27102</v>
      </c>
      <c r="F1684">
        <v>180</v>
      </c>
    </row>
    <row r="1685" spans="1:6" x14ac:dyDescent="0.25">
      <c r="A1685">
        <v>1997</v>
      </c>
      <c r="B1685" t="s">
        <v>7</v>
      </c>
      <c r="C1685" t="s">
        <v>23</v>
      </c>
      <c r="D1685" t="s">
        <v>11</v>
      </c>
      <c r="E1685" s="1">
        <v>22545</v>
      </c>
      <c r="F1685">
        <v>150</v>
      </c>
    </row>
    <row r="1686" spans="1:6" x14ac:dyDescent="0.25">
      <c r="A1686">
        <v>1997</v>
      </c>
      <c r="B1686" t="s">
        <v>7</v>
      </c>
      <c r="C1686" t="s">
        <v>36</v>
      </c>
      <c r="D1686" t="s">
        <v>41</v>
      </c>
      <c r="E1686" s="1">
        <v>7500</v>
      </c>
      <c r="F1686">
        <v>86</v>
      </c>
    </row>
    <row r="1687" spans="1:6" x14ac:dyDescent="0.25">
      <c r="A1687">
        <v>1997</v>
      </c>
      <c r="B1687" t="s">
        <v>7</v>
      </c>
      <c r="C1687" t="s">
        <v>25</v>
      </c>
      <c r="D1687" t="s">
        <v>11</v>
      </c>
      <c r="E1687" s="1">
        <v>125026</v>
      </c>
      <c r="F1687" s="1">
        <v>1568</v>
      </c>
    </row>
    <row r="1688" spans="1:6" x14ac:dyDescent="0.25">
      <c r="A1688">
        <v>1997</v>
      </c>
      <c r="B1688" t="s">
        <v>27</v>
      </c>
      <c r="C1688" t="s">
        <v>13</v>
      </c>
      <c r="D1688" t="s">
        <v>11</v>
      </c>
      <c r="E1688" s="1">
        <v>40826</v>
      </c>
      <c r="F1688">
        <v>257</v>
      </c>
    </row>
    <row r="1689" spans="1:6" x14ac:dyDescent="0.25">
      <c r="A1689">
        <v>1997</v>
      </c>
      <c r="B1689" t="s">
        <v>27</v>
      </c>
      <c r="C1689" t="s">
        <v>14</v>
      </c>
      <c r="D1689" t="s">
        <v>11</v>
      </c>
      <c r="E1689" s="1">
        <v>64069</v>
      </c>
      <c r="F1689">
        <v>394</v>
      </c>
    </row>
    <row r="1690" spans="1:6" x14ac:dyDescent="0.25">
      <c r="A1690">
        <v>1997</v>
      </c>
      <c r="B1690" t="s">
        <v>27</v>
      </c>
      <c r="C1690" t="s">
        <v>16</v>
      </c>
      <c r="D1690" t="s">
        <v>11</v>
      </c>
      <c r="E1690" s="1">
        <v>553773</v>
      </c>
      <c r="F1690" s="1">
        <v>2438</v>
      </c>
    </row>
    <row r="1691" spans="1:6" x14ac:dyDescent="0.25">
      <c r="A1691">
        <v>1997</v>
      </c>
      <c r="B1691" t="s">
        <v>27</v>
      </c>
      <c r="C1691" t="s">
        <v>18</v>
      </c>
      <c r="D1691" t="s">
        <v>9</v>
      </c>
      <c r="E1691" s="1">
        <v>1821825</v>
      </c>
      <c r="F1691" s="1">
        <v>5801</v>
      </c>
    </row>
    <row r="1692" spans="1:6" x14ac:dyDescent="0.25">
      <c r="A1692">
        <v>1997</v>
      </c>
      <c r="B1692" t="s">
        <v>27</v>
      </c>
      <c r="C1692" t="s">
        <v>18</v>
      </c>
      <c r="D1692" t="s">
        <v>11</v>
      </c>
      <c r="E1692" s="1">
        <v>3384409</v>
      </c>
      <c r="F1692" s="1">
        <v>7579</v>
      </c>
    </row>
    <row r="1693" spans="1:6" x14ac:dyDescent="0.25">
      <c r="A1693">
        <v>1997</v>
      </c>
      <c r="B1693" t="s">
        <v>27</v>
      </c>
      <c r="C1693" t="s">
        <v>19</v>
      </c>
      <c r="D1693" t="s">
        <v>9</v>
      </c>
      <c r="E1693" s="1">
        <v>520600</v>
      </c>
      <c r="F1693">
        <v>993</v>
      </c>
    </row>
    <row r="1694" spans="1:6" x14ac:dyDescent="0.25">
      <c r="A1694">
        <v>1997</v>
      </c>
      <c r="B1694" t="s">
        <v>27</v>
      </c>
      <c r="C1694" t="s">
        <v>19</v>
      </c>
      <c r="D1694" t="s">
        <v>11</v>
      </c>
      <c r="E1694" s="1">
        <v>96014</v>
      </c>
      <c r="F1694">
        <v>497</v>
      </c>
    </row>
    <row r="1695" spans="1:6" x14ac:dyDescent="0.25">
      <c r="A1695">
        <v>1997</v>
      </c>
      <c r="B1695" t="s">
        <v>27</v>
      </c>
      <c r="C1695" t="s">
        <v>22</v>
      </c>
      <c r="D1695" t="s">
        <v>9</v>
      </c>
      <c r="E1695" s="1">
        <v>312000</v>
      </c>
      <c r="F1695" s="1">
        <v>1360</v>
      </c>
    </row>
    <row r="1696" spans="1:6" x14ac:dyDescent="0.25">
      <c r="A1696">
        <v>1997</v>
      </c>
      <c r="B1696" t="s">
        <v>27</v>
      </c>
      <c r="C1696" t="s">
        <v>23</v>
      </c>
      <c r="D1696" t="s">
        <v>11</v>
      </c>
      <c r="E1696" s="1">
        <v>210669</v>
      </c>
      <c r="F1696">
        <v>981</v>
      </c>
    </row>
    <row r="1697" spans="1:6" x14ac:dyDescent="0.25">
      <c r="A1697">
        <v>1997</v>
      </c>
      <c r="B1697" t="s">
        <v>33</v>
      </c>
      <c r="C1697" t="s">
        <v>13</v>
      </c>
      <c r="D1697" t="s">
        <v>11</v>
      </c>
      <c r="E1697" s="1">
        <v>102178</v>
      </c>
      <c r="F1697">
        <v>471</v>
      </c>
    </row>
    <row r="1698" spans="1:6" x14ac:dyDescent="0.25">
      <c r="A1698">
        <v>1997</v>
      </c>
      <c r="B1698" t="s">
        <v>33</v>
      </c>
      <c r="C1698" t="s">
        <v>14</v>
      </c>
      <c r="D1698" t="s">
        <v>11</v>
      </c>
      <c r="E1698" s="1">
        <v>1624051</v>
      </c>
      <c r="F1698" s="1">
        <v>4597</v>
      </c>
    </row>
    <row r="1699" spans="1:6" x14ac:dyDescent="0.25">
      <c r="A1699">
        <v>1997</v>
      </c>
      <c r="B1699" t="s">
        <v>33</v>
      </c>
      <c r="C1699" t="s">
        <v>16</v>
      </c>
      <c r="D1699" t="s">
        <v>9</v>
      </c>
      <c r="E1699" s="1">
        <v>263688</v>
      </c>
      <c r="F1699" s="1">
        <v>1359</v>
      </c>
    </row>
    <row r="1700" spans="1:6" x14ac:dyDescent="0.25">
      <c r="A1700">
        <v>1997</v>
      </c>
      <c r="B1700" t="s">
        <v>33</v>
      </c>
      <c r="C1700" t="s">
        <v>16</v>
      </c>
      <c r="D1700" t="s">
        <v>21</v>
      </c>
      <c r="E1700" s="1">
        <v>72757</v>
      </c>
      <c r="F1700">
        <v>434</v>
      </c>
    </row>
    <row r="1701" spans="1:6" x14ac:dyDescent="0.25">
      <c r="A1701">
        <v>1997</v>
      </c>
      <c r="B1701" t="s">
        <v>33</v>
      </c>
      <c r="C1701" t="s">
        <v>18</v>
      </c>
      <c r="D1701" t="s">
        <v>9</v>
      </c>
      <c r="E1701" s="1">
        <v>2723255</v>
      </c>
      <c r="F1701" s="1">
        <v>9137</v>
      </c>
    </row>
    <row r="1702" spans="1:6" x14ac:dyDescent="0.25">
      <c r="A1702">
        <v>1997</v>
      </c>
      <c r="B1702" t="s">
        <v>33</v>
      </c>
      <c r="C1702" t="s">
        <v>18</v>
      </c>
      <c r="D1702" t="s">
        <v>11</v>
      </c>
      <c r="E1702" s="1">
        <v>91668</v>
      </c>
      <c r="F1702">
        <v>565</v>
      </c>
    </row>
    <row r="1703" spans="1:6" x14ac:dyDescent="0.25">
      <c r="A1703">
        <v>1997</v>
      </c>
      <c r="B1703" t="s">
        <v>33</v>
      </c>
      <c r="C1703" t="s">
        <v>19</v>
      </c>
      <c r="D1703" t="s">
        <v>11</v>
      </c>
      <c r="E1703" s="1">
        <v>151087</v>
      </c>
      <c r="F1703">
        <v>75</v>
      </c>
    </row>
    <row r="1704" spans="1:6" x14ac:dyDescent="0.25">
      <c r="A1704">
        <v>1997</v>
      </c>
      <c r="B1704" t="s">
        <v>33</v>
      </c>
      <c r="C1704" t="s">
        <v>22</v>
      </c>
      <c r="D1704" t="s">
        <v>11</v>
      </c>
      <c r="E1704" s="1">
        <v>381151</v>
      </c>
      <c r="F1704" s="1">
        <v>1707</v>
      </c>
    </row>
    <row r="1705" spans="1:6" x14ac:dyDescent="0.25">
      <c r="A1705">
        <v>1997</v>
      </c>
      <c r="B1705" t="s">
        <v>33</v>
      </c>
      <c r="C1705" t="s">
        <v>23</v>
      </c>
      <c r="D1705" t="s">
        <v>11</v>
      </c>
      <c r="E1705" s="1">
        <v>55152</v>
      </c>
      <c r="F1705">
        <v>335</v>
      </c>
    </row>
    <row r="1706" spans="1:6" x14ac:dyDescent="0.25">
      <c r="A1706">
        <v>1997</v>
      </c>
      <c r="B1706" t="s">
        <v>33</v>
      </c>
      <c r="C1706" t="s">
        <v>31</v>
      </c>
      <c r="D1706" t="s">
        <v>11</v>
      </c>
      <c r="E1706" s="1">
        <v>11792</v>
      </c>
      <c r="F1706">
        <v>34</v>
      </c>
    </row>
    <row r="1707" spans="1:6" x14ac:dyDescent="0.25">
      <c r="A1707">
        <v>1997</v>
      </c>
      <c r="B1707" t="s">
        <v>33</v>
      </c>
      <c r="C1707" t="s">
        <v>36</v>
      </c>
      <c r="D1707" t="s">
        <v>11</v>
      </c>
      <c r="E1707" s="1">
        <v>7222</v>
      </c>
      <c r="F1707">
        <v>22</v>
      </c>
    </row>
    <row r="1708" spans="1:6" x14ac:dyDescent="0.25">
      <c r="A1708">
        <v>1997</v>
      </c>
      <c r="B1708" t="s">
        <v>33</v>
      </c>
      <c r="C1708" t="s">
        <v>25</v>
      </c>
      <c r="D1708" t="s">
        <v>11</v>
      </c>
      <c r="E1708" s="1">
        <v>9485</v>
      </c>
      <c r="F1708">
        <v>91</v>
      </c>
    </row>
    <row r="1709" spans="1:6" x14ac:dyDescent="0.25">
      <c r="A1709">
        <v>1997</v>
      </c>
      <c r="B1709" t="s">
        <v>33</v>
      </c>
      <c r="C1709" t="s">
        <v>26</v>
      </c>
      <c r="D1709" t="s">
        <v>11</v>
      </c>
      <c r="E1709" s="1">
        <v>3971</v>
      </c>
      <c r="F1709">
        <v>10</v>
      </c>
    </row>
    <row r="1710" spans="1:6" x14ac:dyDescent="0.25">
      <c r="A1710">
        <v>1997</v>
      </c>
      <c r="B1710" t="s">
        <v>37</v>
      </c>
      <c r="C1710" t="s">
        <v>8</v>
      </c>
      <c r="D1710" t="s">
        <v>9</v>
      </c>
      <c r="E1710" s="1">
        <v>38000</v>
      </c>
      <c r="F1710" s="1">
        <v>1357</v>
      </c>
    </row>
    <row r="1711" spans="1:6" x14ac:dyDescent="0.25">
      <c r="A1711">
        <v>1997</v>
      </c>
      <c r="B1711" t="s">
        <v>37</v>
      </c>
      <c r="C1711" t="s">
        <v>13</v>
      </c>
      <c r="D1711" t="s">
        <v>11</v>
      </c>
      <c r="E1711" s="1">
        <v>89172</v>
      </c>
      <c r="F1711">
        <v>383</v>
      </c>
    </row>
    <row r="1712" spans="1:6" x14ac:dyDescent="0.25">
      <c r="A1712">
        <v>1997</v>
      </c>
      <c r="B1712" t="s">
        <v>37</v>
      </c>
      <c r="C1712" t="s">
        <v>14</v>
      </c>
      <c r="D1712" t="s">
        <v>11</v>
      </c>
      <c r="E1712" s="1">
        <v>403181</v>
      </c>
      <c r="F1712" s="1">
        <v>1616</v>
      </c>
    </row>
    <row r="1713" spans="1:6" x14ac:dyDescent="0.25">
      <c r="A1713">
        <v>1997</v>
      </c>
      <c r="B1713" t="s">
        <v>37</v>
      </c>
      <c r="C1713" t="s">
        <v>16</v>
      </c>
      <c r="D1713" t="s">
        <v>11</v>
      </c>
      <c r="E1713" s="1">
        <v>469458</v>
      </c>
      <c r="F1713" s="1">
        <v>1347</v>
      </c>
    </row>
    <row r="1714" spans="1:6" x14ac:dyDescent="0.25">
      <c r="A1714">
        <v>1997</v>
      </c>
      <c r="B1714" t="s">
        <v>37</v>
      </c>
      <c r="C1714" t="s">
        <v>18</v>
      </c>
      <c r="D1714" t="s">
        <v>11</v>
      </c>
      <c r="E1714" s="1">
        <v>739745</v>
      </c>
      <c r="F1714" s="1">
        <v>3745</v>
      </c>
    </row>
    <row r="1715" spans="1:6" x14ac:dyDescent="0.25">
      <c r="A1715">
        <v>1997</v>
      </c>
      <c r="B1715" t="s">
        <v>37</v>
      </c>
      <c r="C1715" t="s">
        <v>19</v>
      </c>
      <c r="D1715" t="s">
        <v>11</v>
      </c>
      <c r="E1715" s="1">
        <v>34308</v>
      </c>
      <c r="F1715">
        <v>137</v>
      </c>
    </row>
    <row r="1716" spans="1:6" x14ac:dyDescent="0.25">
      <c r="A1716">
        <v>1997</v>
      </c>
      <c r="B1716" t="s">
        <v>37</v>
      </c>
      <c r="C1716" t="s">
        <v>22</v>
      </c>
      <c r="D1716" t="s">
        <v>11</v>
      </c>
      <c r="E1716" s="1">
        <v>7600</v>
      </c>
      <c r="F1716">
        <v>24</v>
      </c>
    </row>
    <row r="1717" spans="1:6" x14ac:dyDescent="0.25">
      <c r="A1717">
        <v>1997</v>
      </c>
      <c r="B1717" t="s">
        <v>37</v>
      </c>
      <c r="C1717" t="s">
        <v>23</v>
      </c>
      <c r="D1717" t="s">
        <v>11</v>
      </c>
      <c r="E1717" s="1">
        <v>1447265</v>
      </c>
      <c r="F1717" s="1">
        <v>5333</v>
      </c>
    </row>
    <row r="1718" spans="1:6" x14ac:dyDescent="0.25">
      <c r="A1718">
        <v>1997</v>
      </c>
      <c r="B1718" t="s">
        <v>37</v>
      </c>
      <c r="C1718" t="s">
        <v>31</v>
      </c>
      <c r="D1718" t="s">
        <v>11</v>
      </c>
      <c r="E1718" s="1">
        <v>34915</v>
      </c>
      <c r="F1718">
        <v>97</v>
      </c>
    </row>
    <row r="1719" spans="1:6" x14ac:dyDescent="0.25">
      <c r="A1719">
        <v>1997</v>
      </c>
      <c r="B1719" t="s">
        <v>37</v>
      </c>
      <c r="C1719" t="s">
        <v>36</v>
      </c>
      <c r="D1719" t="s">
        <v>9</v>
      </c>
      <c r="E1719" s="1">
        <v>20978</v>
      </c>
      <c r="F1719">
        <v>95</v>
      </c>
    </row>
    <row r="1720" spans="1:6" x14ac:dyDescent="0.25">
      <c r="A1720">
        <v>1997</v>
      </c>
      <c r="B1720" t="s">
        <v>37</v>
      </c>
      <c r="C1720" t="s">
        <v>36</v>
      </c>
      <c r="D1720" t="s">
        <v>11</v>
      </c>
      <c r="E1720" s="1">
        <v>26462</v>
      </c>
      <c r="F1720">
        <v>100</v>
      </c>
    </row>
    <row r="1721" spans="1:6" x14ac:dyDescent="0.25">
      <c r="A1721">
        <v>1997</v>
      </c>
      <c r="B1721" t="s">
        <v>37</v>
      </c>
      <c r="C1721" t="s">
        <v>25</v>
      </c>
      <c r="D1721" t="s">
        <v>11</v>
      </c>
      <c r="E1721" s="1">
        <v>3624</v>
      </c>
      <c r="F1721">
        <v>28</v>
      </c>
    </row>
    <row r="1722" spans="1:6" x14ac:dyDescent="0.25">
      <c r="A1722">
        <v>1997</v>
      </c>
      <c r="B1722" t="s">
        <v>37</v>
      </c>
      <c r="C1722" t="s">
        <v>26</v>
      </c>
      <c r="D1722" t="s">
        <v>11</v>
      </c>
      <c r="E1722" s="1">
        <v>55417</v>
      </c>
      <c r="F1722">
        <v>202</v>
      </c>
    </row>
    <row r="1723" spans="1:6" x14ac:dyDescent="0.25">
      <c r="A1723">
        <v>1997</v>
      </c>
      <c r="B1723" t="s">
        <v>42</v>
      </c>
      <c r="C1723" t="s">
        <v>13</v>
      </c>
      <c r="D1723" t="s">
        <v>11</v>
      </c>
      <c r="E1723" s="1">
        <v>55480</v>
      </c>
      <c r="F1723">
        <v>246</v>
      </c>
    </row>
    <row r="1724" spans="1:6" x14ac:dyDescent="0.25">
      <c r="A1724">
        <v>1997</v>
      </c>
      <c r="B1724" t="s">
        <v>42</v>
      </c>
      <c r="C1724" t="s">
        <v>14</v>
      </c>
      <c r="D1724" t="s">
        <v>11</v>
      </c>
      <c r="E1724" s="1">
        <v>312043</v>
      </c>
      <c r="F1724" s="1">
        <v>1912</v>
      </c>
    </row>
    <row r="1725" spans="1:6" x14ac:dyDescent="0.25">
      <c r="A1725">
        <v>1997</v>
      </c>
      <c r="B1725" t="s">
        <v>42</v>
      </c>
      <c r="C1725" t="s">
        <v>16</v>
      </c>
      <c r="D1725" t="s">
        <v>11</v>
      </c>
      <c r="E1725" s="1">
        <v>46406</v>
      </c>
      <c r="F1725">
        <v>361</v>
      </c>
    </row>
    <row r="1726" spans="1:6" x14ac:dyDescent="0.25">
      <c r="A1726">
        <v>1997</v>
      </c>
      <c r="B1726" t="s">
        <v>42</v>
      </c>
      <c r="C1726" t="s">
        <v>18</v>
      </c>
      <c r="D1726" t="s">
        <v>11</v>
      </c>
      <c r="E1726" s="1">
        <v>1910506</v>
      </c>
      <c r="F1726" s="1">
        <v>9812</v>
      </c>
    </row>
    <row r="1727" spans="1:6" x14ac:dyDescent="0.25">
      <c r="A1727">
        <v>1997</v>
      </c>
      <c r="B1727" t="s">
        <v>42</v>
      </c>
      <c r="C1727" t="s">
        <v>19</v>
      </c>
      <c r="D1727" t="s">
        <v>9</v>
      </c>
      <c r="E1727" s="1">
        <v>39000</v>
      </c>
      <c r="F1727">
        <v>78</v>
      </c>
    </row>
    <row r="1728" spans="1:6" x14ac:dyDescent="0.25">
      <c r="A1728">
        <v>1997</v>
      </c>
      <c r="B1728" t="s">
        <v>42</v>
      </c>
      <c r="C1728" t="s">
        <v>19</v>
      </c>
      <c r="D1728" t="s">
        <v>11</v>
      </c>
      <c r="E1728" s="1">
        <v>23267</v>
      </c>
      <c r="F1728">
        <v>61</v>
      </c>
    </row>
    <row r="1729" spans="1:6" x14ac:dyDescent="0.25">
      <c r="A1729">
        <v>1997</v>
      </c>
      <c r="B1729" t="s">
        <v>42</v>
      </c>
      <c r="C1729" t="s">
        <v>22</v>
      </c>
      <c r="D1729" t="s">
        <v>11</v>
      </c>
      <c r="E1729" s="1">
        <v>273993</v>
      </c>
      <c r="F1729" s="1">
        <v>1383</v>
      </c>
    </row>
    <row r="1730" spans="1:6" x14ac:dyDescent="0.25">
      <c r="A1730">
        <v>1997</v>
      </c>
      <c r="B1730" t="s">
        <v>42</v>
      </c>
      <c r="C1730" t="s">
        <v>23</v>
      </c>
      <c r="D1730" t="s">
        <v>11</v>
      </c>
      <c r="E1730" s="1">
        <v>418666</v>
      </c>
      <c r="F1730" s="1">
        <v>3624</v>
      </c>
    </row>
    <row r="1731" spans="1:6" x14ac:dyDescent="0.25">
      <c r="A1731">
        <v>1997</v>
      </c>
      <c r="B1731" t="s">
        <v>42</v>
      </c>
      <c r="C1731" t="s">
        <v>31</v>
      </c>
      <c r="D1731" t="s">
        <v>21</v>
      </c>
      <c r="E1731" s="1">
        <v>12322</v>
      </c>
      <c r="F1731">
        <v>15</v>
      </c>
    </row>
    <row r="1732" spans="1:6" x14ac:dyDescent="0.25">
      <c r="A1732">
        <v>1997</v>
      </c>
      <c r="B1732" t="s">
        <v>42</v>
      </c>
      <c r="C1732" t="s">
        <v>31</v>
      </c>
      <c r="D1732" t="s">
        <v>11</v>
      </c>
      <c r="E1732" s="1">
        <v>8172</v>
      </c>
      <c r="F1732">
        <v>24</v>
      </c>
    </row>
    <row r="1733" spans="1:6" x14ac:dyDescent="0.25">
      <c r="A1733">
        <v>1997</v>
      </c>
      <c r="B1733" t="s">
        <v>42</v>
      </c>
      <c r="C1733" t="s">
        <v>36</v>
      </c>
      <c r="D1733" t="s">
        <v>11</v>
      </c>
      <c r="E1733" s="1">
        <v>5600</v>
      </c>
      <c r="F1733">
        <v>3</v>
      </c>
    </row>
    <row r="1734" spans="1:6" x14ac:dyDescent="0.25">
      <c r="A1734">
        <v>1997</v>
      </c>
      <c r="B1734" t="s">
        <v>43</v>
      </c>
      <c r="C1734" t="s">
        <v>13</v>
      </c>
      <c r="D1734" t="s">
        <v>11</v>
      </c>
      <c r="E1734" s="1">
        <v>35411</v>
      </c>
      <c r="F1734">
        <v>168</v>
      </c>
    </row>
    <row r="1735" spans="1:6" x14ac:dyDescent="0.25">
      <c r="A1735">
        <v>1997</v>
      </c>
      <c r="B1735" t="s">
        <v>43</v>
      </c>
      <c r="C1735" t="s">
        <v>14</v>
      </c>
      <c r="D1735" t="s">
        <v>11</v>
      </c>
      <c r="E1735" s="1">
        <v>253986</v>
      </c>
      <c r="F1735" s="1">
        <v>1353</v>
      </c>
    </row>
    <row r="1736" spans="1:6" x14ac:dyDescent="0.25">
      <c r="A1736">
        <v>1997</v>
      </c>
      <c r="B1736" t="s">
        <v>43</v>
      </c>
      <c r="C1736" t="s">
        <v>16</v>
      </c>
      <c r="D1736" t="s">
        <v>11</v>
      </c>
      <c r="E1736" s="1">
        <v>59796</v>
      </c>
      <c r="F1736">
        <v>525</v>
      </c>
    </row>
    <row r="1737" spans="1:6" x14ac:dyDescent="0.25">
      <c r="A1737">
        <v>1997</v>
      </c>
      <c r="B1737" t="s">
        <v>43</v>
      </c>
      <c r="C1737" t="s">
        <v>18</v>
      </c>
      <c r="D1737" t="s">
        <v>11</v>
      </c>
      <c r="E1737" s="1">
        <v>1572380</v>
      </c>
      <c r="F1737" s="1">
        <v>7284</v>
      </c>
    </row>
    <row r="1738" spans="1:6" x14ac:dyDescent="0.25">
      <c r="A1738">
        <v>1997</v>
      </c>
      <c r="B1738" t="s">
        <v>43</v>
      </c>
      <c r="C1738" t="s">
        <v>22</v>
      </c>
      <c r="D1738" t="s">
        <v>11</v>
      </c>
      <c r="E1738" s="1">
        <v>486594</v>
      </c>
      <c r="F1738" s="1">
        <v>2979</v>
      </c>
    </row>
    <row r="1739" spans="1:6" x14ac:dyDescent="0.25">
      <c r="A1739">
        <v>1997</v>
      </c>
      <c r="B1739" t="s">
        <v>43</v>
      </c>
      <c r="C1739" t="s">
        <v>23</v>
      </c>
      <c r="D1739" t="s">
        <v>11</v>
      </c>
      <c r="E1739" s="1">
        <v>16158</v>
      </c>
      <c r="F1739">
        <v>108</v>
      </c>
    </row>
    <row r="1740" spans="1:6" x14ac:dyDescent="0.25">
      <c r="A1740">
        <v>1997</v>
      </c>
      <c r="B1740" t="s">
        <v>43</v>
      </c>
      <c r="C1740" t="s">
        <v>25</v>
      </c>
      <c r="D1740" t="s">
        <v>11</v>
      </c>
      <c r="E1740" s="1">
        <v>166080</v>
      </c>
      <c r="F1740" s="1">
        <v>3700</v>
      </c>
    </row>
    <row r="1741" spans="1:6" x14ac:dyDescent="0.25">
      <c r="A1741">
        <v>1997</v>
      </c>
      <c r="B1741" t="s">
        <v>43</v>
      </c>
      <c r="C1741" t="s">
        <v>26</v>
      </c>
      <c r="D1741" t="s">
        <v>11</v>
      </c>
      <c r="E1741" s="1">
        <v>41542</v>
      </c>
      <c r="F1741">
        <v>129</v>
      </c>
    </row>
    <row r="1742" spans="1:6" x14ac:dyDescent="0.25">
      <c r="A1742">
        <v>1997</v>
      </c>
      <c r="B1742" t="s">
        <v>46</v>
      </c>
      <c r="C1742" t="s">
        <v>13</v>
      </c>
      <c r="D1742" t="s">
        <v>11</v>
      </c>
      <c r="E1742" s="1">
        <v>27525</v>
      </c>
      <c r="F1742">
        <v>124</v>
      </c>
    </row>
    <row r="1743" spans="1:6" x14ac:dyDescent="0.25">
      <c r="A1743">
        <v>1997</v>
      </c>
      <c r="B1743" t="s">
        <v>46</v>
      </c>
      <c r="C1743" t="s">
        <v>14</v>
      </c>
      <c r="D1743" t="s">
        <v>11</v>
      </c>
      <c r="E1743" s="1">
        <v>438304</v>
      </c>
      <c r="F1743" s="1">
        <v>1820</v>
      </c>
    </row>
    <row r="1744" spans="1:6" x14ac:dyDescent="0.25">
      <c r="A1744">
        <v>1997</v>
      </c>
      <c r="B1744" t="s">
        <v>46</v>
      </c>
      <c r="C1744" t="s">
        <v>18</v>
      </c>
      <c r="D1744" t="s">
        <v>9</v>
      </c>
      <c r="E1744" s="1">
        <v>2066351</v>
      </c>
      <c r="F1744" s="1">
        <v>4902</v>
      </c>
    </row>
    <row r="1745" spans="1:6" x14ac:dyDescent="0.25">
      <c r="A1745">
        <v>1997</v>
      </c>
      <c r="B1745" t="s">
        <v>46</v>
      </c>
      <c r="C1745" t="s">
        <v>18</v>
      </c>
      <c r="D1745" t="s">
        <v>11</v>
      </c>
      <c r="E1745" s="1">
        <v>866356</v>
      </c>
      <c r="F1745" s="1">
        <v>3534</v>
      </c>
    </row>
    <row r="1746" spans="1:6" x14ac:dyDescent="0.25">
      <c r="A1746">
        <v>1997</v>
      </c>
      <c r="B1746" t="s">
        <v>46</v>
      </c>
      <c r="C1746" t="s">
        <v>19</v>
      </c>
      <c r="D1746" t="s">
        <v>11</v>
      </c>
      <c r="E1746" s="1">
        <v>76541</v>
      </c>
      <c r="F1746">
        <v>29</v>
      </c>
    </row>
    <row r="1747" spans="1:6" x14ac:dyDescent="0.25">
      <c r="A1747">
        <v>1997</v>
      </c>
      <c r="B1747" t="s">
        <v>46</v>
      </c>
      <c r="C1747" t="s">
        <v>23</v>
      </c>
      <c r="D1747" t="s">
        <v>11</v>
      </c>
      <c r="E1747" s="1">
        <v>56905</v>
      </c>
      <c r="F1747">
        <v>107</v>
      </c>
    </row>
    <row r="1748" spans="1:6" x14ac:dyDescent="0.25">
      <c r="A1748">
        <v>1997</v>
      </c>
      <c r="B1748" t="s">
        <v>46</v>
      </c>
      <c r="C1748" t="s">
        <v>26</v>
      </c>
      <c r="D1748" t="s">
        <v>11</v>
      </c>
      <c r="E1748" s="1">
        <v>89674</v>
      </c>
      <c r="F1748">
        <v>303</v>
      </c>
    </row>
    <row r="1749" spans="1:6" x14ac:dyDescent="0.25">
      <c r="A1749">
        <v>1997</v>
      </c>
      <c r="B1749" t="s">
        <v>48</v>
      </c>
      <c r="C1749" t="s">
        <v>13</v>
      </c>
      <c r="D1749" t="s">
        <v>11</v>
      </c>
      <c r="E1749" s="1">
        <v>37989</v>
      </c>
      <c r="F1749">
        <v>162</v>
      </c>
    </row>
    <row r="1750" spans="1:6" x14ac:dyDescent="0.25">
      <c r="A1750">
        <v>1997</v>
      </c>
      <c r="B1750" t="s">
        <v>48</v>
      </c>
      <c r="C1750" t="s">
        <v>14</v>
      </c>
      <c r="D1750" t="s">
        <v>11</v>
      </c>
      <c r="E1750" s="1">
        <v>264875</v>
      </c>
      <c r="F1750" s="1">
        <v>1266</v>
      </c>
    </row>
    <row r="1751" spans="1:6" x14ac:dyDescent="0.25">
      <c r="A1751">
        <v>1997</v>
      </c>
      <c r="B1751" t="s">
        <v>48</v>
      </c>
      <c r="C1751" t="s">
        <v>16</v>
      </c>
      <c r="D1751" t="s">
        <v>11</v>
      </c>
      <c r="E1751" s="1">
        <v>19502</v>
      </c>
      <c r="F1751">
        <v>112</v>
      </c>
    </row>
    <row r="1752" spans="1:6" x14ac:dyDescent="0.25">
      <c r="A1752">
        <v>1997</v>
      </c>
      <c r="B1752" t="s">
        <v>48</v>
      </c>
      <c r="C1752" t="s">
        <v>18</v>
      </c>
      <c r="D1752" t="s">
        <v>11</v>
      </c>
      <c r="E1752" s="1">
        <v>2225</v>
      </c>
      <c r="F1752">
        <v>13</v>
      </c>
    </row>
    <row r="1753" spans="1:6" x14ac:dyDescent="0.25">
      <c r="A1753">
        <v>1997</v>
      </c>
      <c r="B1753" t="s">
        <v>48</v>
      </c>
      <c r="C1753" t="s">
        <v>19</v>
      </c>
      <c r="D1753" t="s">
        <v>11</v>
      </c>
      <c r="E1753" s="1">
        <v>157929</v>
      </c>
      <c r="F1753">
        <v>184</v>
      </c>
    </row>
    <row r="1754" spans="1:6" x14ac:dyDescent="0.25">
      <c r="A1754">
        <v>1997</v>
      </c>
      <c r="B1754" t="s">
        <v>48</v>
      </c>
      <c r="C1754" t="s">
        <v>22</v>
      </c>
      <c r="D1754" t="s">
        <v>11</v>
      </c>
      <c r="E1754" s="1">
        <v>149736</v>
      </c>
      <c r="F1754">
        <v>718</v>
      </c>
    </row>
    <row r="1755" spans="1:6" x14ac:dyDescent="0.25">
      <c r="A1755">
        <v>1997</v>
      </c>
      <c r="B1755" t="s">
        <v>48</v>
      </c>
      <c r="C1755" t="s">
        <v>31</v>
      </c>
      <c r="D1755" t="s">
        <v>11</v>
      </c>
      <c r="E1755" s="1">
        <v>4311</v>
      </c>
      <c r="F1755">
        <v>15</v>
      </c>
    </row>
    <row r="1756" spans="1:6" x14ac:dyDescent="0.25">
      <c r="A1756">
        <v>1997</v>
      </c>
      <c r="B1756" t="s">
        <v>48</v>
      </c>
      <c r="C1756" t="s">
        <v>25</v>
      </c>
      <c r="D1756" t="s">
        <v>63</v>
      </c>
      <c r="E1756" s="1">
        <v>18624</v>
      </c>
      <c r="F1756">
        <v>109</v>
      </c>
    </row>
    <row r="1757" spans="1:6" x14ac:dyDescent="0.25">
      <c r="A1757">
        <v>1997</v>
      </c>
      <c r="B1757" t="s">
        <v>49</v>
      </c>
      <c r="C1757" t="s">
        <v>13</v>
      </c>
      <c r="D1757" t="s">
        <v>11</v>
      </c>
      <c r="E1757" s="1">
        <v>64884</v>
      </c>
      <c r="F1757">
        <v>262</v>
      </c>
    </row>
    <row r="1758" spans="1:6" x14ac:dyDescent="0.25">
      <c r="A1758">
        <v>1997</v>
      </c>
      <c r="B1758" t="s">
        <v>49</v>
      </c>
      <c r="C1758" t="s">
        <v>14</v>
      </c>
      <c r="D1758" t="s">
        <v>11</v>
      </c>
      <c r="E1758" s="1">
        <v>185388</v>
      </c>
      <c r="F1758" s="1">
        <v>1024</v>
      </c>
    </row>
    <row r="1759" spans="1:6" x14ac:dyDescent="0.25">
      <c r="A1759">
        <v>1997</v>
      </c>
      <c r="B1759" t="s">
        <v>49</v>
      </c>
      <c r="C1759" t="s">
        <v>16</v>
      </c>
      <c r="D1759" t="s">
        <v>11</v>
      </c>
      <c r="E1759" s="1">
        <v>306556</v>
      </c>
      <c r="F1759" s="1">
        <v>1698</v>
      </c>
    </row>
    <row r="1760" spans="1:6" x14ac:dyDescent="0.25">
      <c r="A1760">
        <v>1997</v>
      </c>
      <c r="B1760" t="s">
        <v>49</v>
      </c>
      <c r="C1760" t="s">
        <v>18</v>
      </c>
      <c r="D1760" t="s">
        <v>11</v>
      </c>
      <c r="E1760" s="1">
        <v>1752</v>
      </c>
      <c r="F1760">
        <v>10</v>
      </c>
    </row>
    <row r="1761" spans="1:6" x14ac:dyDescent="0.25">
      <c r="A1761">
        <v>1997</v>
      </c>
      <c r="B1761" t="s">
        <v>49</v>
      </c>
      <c r="C1761" t="s">
        <v>19</v>
      </c>
      <c r="D1761" t="s">
        <v>11</v>
      </c>
      <c r="E1761" s="1">
        <v>61435</v>
      </c>
      <c r="F1761">
        <v>59</v>
      </c>
    </row>
    <row r="1762" spans="1:6" x14ac:dyDescent="0.25">
      <c r="A1762">
        <v>1997</v>
      </c>
      <c r="B1762" t="s">
        <v>49</v>
      </c>
      <c r="C1762" t="s">
        <v>22</v>
      </c>
      <c r="D1762" t="s">
        <v>11</v>
      </c>
      <c r="E1762" s="1">
        <v>855503</v>
      </c>
      <c r="F1762" s="1">
        <v>4350</v>
      </c>
    </row>
    <row r="1763" spans="1:6" x14ac:dyDescent="0.25">
      <c r="A1763">
        <v>1997</v>
      </c>
      <c r="B1763" t="s">
        <v>49</v>
      </c>
      <c r="C1763" t="s">
        <v>23</v>
      </c>
      <c r="D1763" t="s">
        <v>11</v>
      </c>
      <c r="E1763" s="1">
        <v>43174</v>
      </c>
      <c r="F1763">
        <v>52</v>
      </c>
    </row>
    <row r="1764" spans="1:6" x14ac:dyDescent="0.25">
      <c r="A1764">
        <v>1997</v>
      </c>
      <c r="B1764" t="s">
        <v>49</v>
      </c>
      <c r="C1764" t="s">
        <v>36</v>
      </c>
      <c r="D1764" t="s">
        <v>11</v>
      </c>
      <c r="E1764" s="1">
        <v>20193</v>
      </c>
      <c r="F1764">
        <v>67</v>
      </c>
    </row>
    <row r="1765" spans="1:6" x14ac:dyDescent="0.25">
      <c r="A1765">
        <v>1997</v>
      </c>
      <c r="B1765" t="s">
        <v>49</v>
      </c>
      <c r="C1765" t="s">
        <v>25</v>
      </c>
      <c r="D1765" t="s">
        <v>11</v>
      </c>
      <c r="E1765" s="1">
        <v>6834</v>
      </c>
      <c r="F1765">
        <v>39</v>
      </c>
    </row>
    <row r="1766" spans="1:6" x14ac:dyDescent="0.25">
      <c r="A1766">
        <v>1997</v>
      </c>
      <c r="B1766" t="s">
        <v>49</v>
      </c>
      <c r="C1766" t="s">
        <v>26</v>
      </c>
      <c r="D1766" t="s">
        <v>11</v>
      </c>
      <c r="E1766" s="1">
        <v>64351</v>
      </c>
      <c r="F1766">
        <v>213</v>
      </c>
    </row>
    <row r="1767" spans="1:6" x14ac:dyDescent="0.25">
      <c r="A1767">
        <v>1997</v>
      </c>
      <c r="B1767" t="s">
        <v>50</v>
      </c>
      <c r="C1767" t="s">
        <v>13</v>
      </c>
      <c r="D1767" t="s">
        <v>11</v>
      </c>
      <c r="E1767" s="1">
        <v>35881</v>
      </c>
      <c r="F1767">
        <v>182</v>
      </c>
    </row>
    <row r="1768" spans="1:6" x14ac:dyDescent="0.25">
      <c r="A1768">
        <v>1997</v>
      </c>
      <c r="B1768" t="s">
        <v>50</v>
      </c>
      <c r="C1768" t="s">
        <v>14</v>
      </c>
      <c r="D1768" t="s">
        <v>11</v>
      </c>
      <c r="E1768" s="1">
        <v>153454</v>
      </c>
      <c r="F1768">
        <v>842</v>
      </c>
    </row>
    <row r="1769" spans="1:6" x14ac:dyDescent="0.25">
      <c r="A1769">
        <v>1997</v>
      </c>
      <c r="B1769" t="s">
        <v>50</v>
      </c>
      <c r="C1769" t="s">
        <v>16</v>
      </c>
      <c r="D1769" t="s">
        <v>9</v>
      </c>
      <c r="E1769" s="1">
        <v>134614</v>
      </c>
      <c r="F1769">
        <v>837</v>
      </c>
    </row>
    <row r="1770" spans="1:6" x14ac:dyDescent="0.25">
      <c r="A1770">
        <v>1997</v>
      </c>
      <c r="B1770" t="s">
        <v>50</v>
      </c>
      <c r="C1770" t="s">
        <v>16</v>
      </c>
      <c r="D1770" t="s">
        <v>11</v>
      </c>
      <c r="E1770" s="1">
        <v>61139</v>
      </c>
      <c r="F1770">
        <v>441</v>
      </c>
    </row>
    <row r="1771" spans="1:6" x14ac:dyDescent="0.25">
      <c r="A1771">
        <v>1997</v>
      </c>
      <c r="B1771" t="s">
        <v>50</v>
      </c>
      <c r="C1771" t="s">
        <v>18</v>
      </c>
      <c r="D1771" t="s">
        <v>9</v>
      </c>
      <c r="E1771" s="1">
        <v>2903216</v>
      </c>
      <c r="F1771" s="1">
        <v>10866</v>
      </c>
    </row>
    <row r="1772" spans="1:6" x14ac:dyDescent="0.25">
      <c r="A1772">
        <v>1997</v>
      </c>
      <c r="B1772" t="s">
        <v>50</v>
      </c>
      <c r="C1772" t="s">
        <v>18</v>
      </c>
      <c r="D1772" t="s">
        <v>11</v>
      </c>
      <c r="E1772" s="1">
        <v>204932</v>
      </c>
      <c r="F1772" s="1">
        <v>1137</v>
      </c>
    </row>
    <row r="1773" spans="1:6" x14ac:dyDescent="0.25">
      <c r="A1773">
        <v>1997</v>
      </c>
      <c r="B1773" t="s">
        <v>50</v>
      </c>
      <c r="C1773" t="s">
        <v>19</v>
      </c>
      <c r="D1773" t="s">
        <v>9</v>
      </c>
      <c r="E1773" s="1">
        <v>1057085</v>
      </c>
      <c r="F1773" s="1">
        <v>3034</v>
      </c>
    </row>
    <row r="1774" spans="1:6" x14ac:dyDescent="0.25">
      <c r="A1774">
        <v>1997</v>
      </c>
      <c r="B1774" t="s">
        <v>50</v>
      </c>
      <c r="C1774" t="s">
        <v>19</v>
      </c>
      <c r="D1774" t="s">
        <v>21</v>
      </c>
      <c r="E1774" s="1">
        <v>28955</v>
      </c>
      <c r="F1774">
        <v>45</v>
      </c>
    </row>
    <row r="1775" spans="1:6" x14ac:dyDescent="0.25">
      <c r="A1775">
        <v>1997</v>
      </c>
      <c r="B1775" t="s">
        <v>50</v>
      </c>
      <c r="C1775" t="s">
        <v>19</v>
      </c>
      <c r="D1775" t="s">
        <v>11</v>
      </c>
      <c r="E1775" s="1">
        <v>34072</v>
      </c>
      <c r="F1775">
        <v>167</v>
      </c>
    </row>
    <row r="1776" spans="1:6" x14ac:dyDescent="0.25">
      <c r="A1776">
        <v>1997</v>
      </c>
      <c r="B1776" t="s">
        <v>50</v>
      </c>
      <c r="C1776" t="s">
        <v>22</v>
      </c>
      <c r="D1776" t="s">
        <v>11</v>
      </c>
      <c r="E1776" s="1">
        <v>149674</v>
      </c>
      <c r="F1776">
        <v>564</v>
      </c>
    </row>
    <row r="1777" spans="1:6" x14ac:dyDescent="0.25">
      <c r="A1777">
        <v>1997</v>
      </c>
      <c r="B1777" t="s">
        <v>50</v>
      </c>
      <c r="C1777" t="s">
        <v>23</v>
      </c>
      <c r="D1777" t="s">
        <v>11</v>
      </c>
      <c r="E1777" s="1">
        <v>41493</v>
      </c>
      <c r="F1777">
        <v>122</v>
      </c>
    </row>
    <row r="1778" spans="1:6" x14ac:dyDescent="0.25">
      <c r="A1778">
        <v>1997</v>
      </c>
      <c r="B1778" t="s">
        <v>50</v>
      </c>
      <c r="C1778" t="s">
        <v>45</v>
      </c>
      <c r="D1778" t="s">
        <v>21</v>
      </c>
      <c r="E1778" s="1">
        <v>28955</v>
      </c>
      <c r="F1778">
        <v>45</v>
      </c>
    </row>
    <row r="1779" spans="1:6" x14ac:dyDescent="0.25">
      <c r="A1779">
        <v>1997</v>
      </c>
      <c r="B1779" t="s">
        <v>50</v>
      </c>
      <c r="C1779" t="s">
        <v>30</v>
      </c>
      <c r="D1779" t="s">
        <v>11</v>
      </c>
      <c r="E1779" s="1">
        <v>5994</v>
      </c>
      <c r="F1779">
        <v>120</v>
      </c>
    </row>
    <row r="1780" spans="1:6" x14ac:dyDescent="0.25">
      <c r="A1780">
        <v>1997</v>
      </c>
      <c r="B1780" t="s">
        <v>50</v>
      </c>
      <c r="C1780" t="s">
        <v>36</v>
      </c>
      <c r="D1780" t="s">
        <v>11</v>
      </c>
      <c r="E1780" s="1">
        <v>5717</v>
      </c>
      <c r="F1780">
        <v>24</v>
      </c>
    </row>
    <row r="1781" spans="1:6" x14ac:dyDescent="0.25">
      <c r="A1781">
        <v>1997</v>
      </c>
      <c r="B1781" t="s">
        <v>50</v>
      </c>
      <c r="C1781" t="s">
        <v>26</v>
      </c>
      <c r="D1781" t="s">
        <v>11</v>
      </c>
      <c r="E1781" s="1">
        <v>43813</v>
      </c>
      <c r="F1781">
        <v>157</v>
      </c>
    </row>
    <row r="1782" spans="1:6" x14ac:dyDescent="0.25">
      <c r="A1782">
        <v>1997</v>
      </c>
      <c r="B1782" t="s">
        <v>51</v>
      </c>
      <c r="C1782" t="s">
        <v>13</v>
      </c>
      <c r="D1782" t="s">
        <v>9</v>
      </c>
      <c r="E1782" s="1">
        <v>140518</v>
      </c>
      <c r="F1782">
        <v>144</v>
      </c>
    </row>
    <row r="1783" spans="1:6" x14ac:dyDescent="0.25">
      <c r="A1783">
        <v>1997</v>
      </c>
      <c r="B1783" t="s">
        <v>51</v>
      </c>
      <c r="C1783" t="s">
        <v>13</v>
      </c>
      <c r="D1783" t="s">
        <v>11</v>
      </c>
      <c r="E1783" s="1">
        <v>14974</v>
      </c>
      <c r="F1783">
        <v>58</v>
      </c>
    </row>
    <row r="1784" spans="1:6" x14ac:dyDescent="0.25">
      <c r="A1784">
        <v>1997</v>
      </c>
      <c r="B1784" t="s">
        <v>51</v>
      </c>
      <c r="C1784" t="s">
        <v>14</v>
      </c>
      <c r="D1784" t="s">
        <v>11</v>
      </c>
      <c r="E1784" s="1">
        <v>99423</v>
      </c>
      <c r="F1784">
        <v>577</v>
      </c>
    </row>
    <row r="1785" spans="1:6" x14ac:dyDescent="0.25">
      <c r="A1785">
        <v>1997</v>
      </c>
      <c r="B1785" t="s">
        <v>51</v>
      </c>
      <c r="C1785" t="s">
        <v>16</v>
      </c>
      <c r="D1785" t="s">
        <v>9</v>
      </c>
      <c r="E1785" s="1">
        <v>496159</v>
      </c>
      <c r="F1785" s="1">
        <v>6259</v>
      </c>
    </row>
    <row r="1786" spans="1:6" x14ac:dyDescent="0.25">
      <c r="A1786">
        <v>1997</v>
      </c>
      <c r="B1786" t="s">
        <v>51</v>
      </c>
      <c r="C1786" t="s">
        <v>16</v>
      </c>
      <c r="D1786" t="s">
        <v>11</v>
      </c>
      <c r="E1786" s="1">
        <v>200079</v>
      </c>
      <c r="F1786" s="1">
        <v>2496</v>
      </c>
    </row>
    <row r="1787" spans="1:6" x14ac:dyDescent="0.25">
      <c r="A1787">
        <v>1997</v>
      </c>
      <c r="B1787" t="s">
        <v>51</v>
      </c>
      <c r="C1787" t="s">
        <v>18</v>
      </c>
      <c r="D1787" t="s">
        <v>9</v>
      </c>
      <c r="E1787" s="1">
        <v>2139839</v>
      </c>
      <c r="F1787" s="1">
        <v>12640</v>
      </c>
    </row>
    <row r="1788" spans="1:6" x14ac:dyDescent="0.25">
      <c r="A1788">
        <v>1997</v>
      </c>
      <c r="B1788" t="s">
        <v>51</v>
      </c>
      <c r="C1788" t="s">
        <v>19</v>
      </c>
      <c r="D1788" t="s">
        <v>9</v>
      </c>
      <c r="E1788" s="1">
        <v>296500</v>
      </c>
      <c r="F1788" s="1">
        <v>1245</v>
      </c>
    </row>
    <row r="1789" spans="1:6" x14ac:dyDescent="0.25">
      <c r="A1789">
        <v>1997</v>
      </c>
      <c r="B1789" t="s">
        <v>51</v>
      </c>
      <c r="C1789" t="s">
        <v>19</v>
      </c>
      <c r="D1789" t="s">
        <v>11</v>
      </c>
      <c r="E1789" s="1">
        <v>5334</v>
      </c>
      <c r="F1789">
        <v>33</v>
      </c>
    </row>
    <row r="1790" spans="1:6" x14ac:dyDescent="0.25">
      <c r="A1790">
        <v>1997</v>
      </c>
      <c r="B1790" t="s">
        <v>51</v>
      </c>
      <c r="C1790" t="s">
        <v>22</v>
      </c>
      <c r="D1790" t="s">
        <v>55</v>
      </c>
      <c r="E1790" s="1">
        <v>34748</v>
      </c>
      <c r="F1790">
        <v>14</v>
      </c>
    </row>
    <row r="1791" spans="1:6" x14ac:dyDescent="0.25">
      <c r="A1791">
        <v>1997</v>
      </c>
      <c r="B1791" t="s">
        <v>51</v>
      </c>
      <c r="C1791" t="s">
        <v>22</v>
      </c>
      <c r="D1791" t="s">
        <v>11</v>
      </c>
      <c r="E1791" s="1">
        <v>193291</v>
      </c>
      <c r="F1791" s="1">
        <v>1563</v>
      </c>
    </row>
    <row r="1792" spans="1:6" x14ac:dyDescent="0.25">
      <c r="A1792">
        <v>1997</v>
      </c>
      <c r="B1792" t="s">
        <v>51</v>
      </c>
      <c r="C1792" t="s">
        <v>23</v>
      </c>
      <c r="D1792" t="s">
        <v>11</v>
      </c>
      <c r="E1792" s="1">
        <v>50332</v>
      </c>
      <c r="F1792">
        <v>48</v>
      </c>
    </row>
    <row r="1793" spans="1:6" x14ac:dyDescent="0.25">
      <c r="A1793">
        <v>1997</v>
      </c>
      <c r="B1793" t="s">
        <v>51</v>
      </c>
      <c r="C1793" t="s">
        <v>36</v>
      </c>
      <c r="D1793" t="s">
        <v>11</v>
      </c>
      <c r="E1793" s="1">
        <v>10980</v>
      </c>
      <c r="F1793">
        <v>36</v>
      </c>
    </row>
    <row r="1794" spans="1:6" x14ac:dyDescent="0.25">
      <c r="A1794">
        <v>1997</v>
      </c>
      <c r="B1794" t="s">
        <v>52</v>
      </c>
      <c r="C1794" t="s">
        <v>13</v>
      </c>
      <c r="D1794" t="s">
        <v>11</v>
      </c>
      <c r="E1794" s="1">
        <v>38694</v>
      </c>
      <c r="F1794">
        <v>151</v>
      </c>
    </row>
    <row r="1795" spans="1:6" x14ac:dyDescent="0.25">
      <c r="A1795">
        <v>1997</v>
      </c>
      <c r="B1795" t="s">
        <v>52</v>
      </c>
      <c r="C1795" t="s">
        <v>14</v>
      </c>
      <c r="D1795" t="s">
        <v>11</v>
      </c>
      <c r="E1795" s="1">
        <v>252968</v>
      </c>
      <c r="F1795" s="1">
        <v>1139</v>
      </c>
    </row>
    <row r="1796" spans="1:6" x14ac:dyDescent="0.25">
      <c r="A1796">
        <v>1997</v>
      </c>
      <c r="B1796" t="s">
        <v>52</v>
      </c>
      <c r="C1796" t="s">
        <v>16</v>
      </c>
      <c r="D1796" t="s">
        <v>11</v>
      </c>
      <c r="E1796" s="1">
        <v>171755</v>
      </c>
      <c r="F1796" s="1">
        <v>2039</v>
      </c>
    </row>
    <row r="1797" spans="1:6" x14ac:dyDescent="0.25">
      <c r="A1797">
        <v>1997</v>
      </c>
      <c r="B1797" t="s">
        <v>52</v>
      </c>
      <c r="C1797" t="s">
        <v>19</v>
      </c>
      <c r="D1797" t="s">
        <v>11</v>
      </c>
      <c r="E1797" s="1">
        <v>15962</v>
      </c>
      <c r="F1797">
        <v>78</v>
      </c>
    </row>
    <row r="1798" spans="1:6" x14ac:dyDescent="0.25">
      <c r="A1798">
        <v>1997</v>
      </c>
      <c r="B1798" t="s">
        <v>52</v>
      </c>
      <c r="C1798" t="s">
        <v>22</v>
      </c>
      <c r="D1798" t="s">
        <v>11</v>
      </c>
      <c r="E1798" s="1">
        <v>245768</v>
      </c>
      <c r="F1798" s="1">
        <v>1622</v>
      </c>
    </row>
    <row r="1799" spans="1:6" x14ac:dyDescent="0.25">
      <c r="A1799">
        <v>1997</v>
      </c>
      <c r="B1799" t="s">
        <v>52</v>
      </c>
      <c r="C1799" t="s">
        <v>23</v>
      </c>
      <c r="D1799" t="s">
        <v>10</v>
      </c>
      <c r="E1799" s="1">
        <v>42100</v>
      </c>
      <c r="F1799">
        <v>321</v>
      </c>
    </row>
    <row r="1800" spans="1:6" x14ac:dyDescent="0.25">
      <c r="A1800">
        <v>1997</v>
      </c>
      <c r="B1800" t="s">
        <v>52</v>
      </c>
      <c r="C1800" t="s">
        <v>23</v>
      </c>
      <c r="D1800" t="s">
        <v>11</v>
      </c>
      <c r="E1800" s="1">
        <v>382662</v>
      </c>
      <c r="F1800" s="1">
        <v>1166</v>
      </c>
    </row>
    <row r="1801" spans="1:6" x14ac:dyDescent="0.25">
      <c r="A1801">
        <v>1997</v>
      </c>
      <c r="B1801" t="s">
        <v>52</v>
      </c>
      <c r="C1801" t="s">
        <v>36</v>
      </c>
      <c r="D1801" t="s">
        <v>11</v>
      </c>
      <c r="E1801" s="1">
        <v>7954</v>
      </c>
      <c r="F1801">
        <v>24</v>
      </c>
    </row>
    <row r="1802" spans="1:6" x14ac:dyDescent="0.25">
      <c r="A1802">
        <v>1997</v>
      </c>
      <c r="B1802" t="s">
        <v>52</v>
      </c>
      <c r="C1802" t="s">
        <v>25</v>
      </c>
      <c r="D1802" t="s">
        <v>11</v>
      </c>
      <c r="E1802" s="1">
        <v>7895</v>
      </c>
      <c r="F1802">
        <v>49</v>
      </c>
    </row>
    <row r="1803" spans="1:6" x14ac:dyDescent="0.25">
      <c r="A1803">
        <v>1997</v>
      </c>
      <c r="B1803" t="s">
        <v>52</v>
      </c>
      <c r="C1803" t="s">
        <v>26</v>
      </c>
      <c r="D1803" t="s">
        <v>11</v>
      </c>
      <c r="E1803" s="1">
        <v>28918</v>
      </c>
      <c r="F1803">
        <v>111</v>
      </c>
    </row>
    <row r="1804" spans="1:6" x14ac:dyDescent="0.25">
      <c r="A1804">
        <v>1998</v>
      </c>
      <c r="B1804" t="s">
        <v>7</v>
      </c>
      <c r="C1804" t="s">
        <v>13</v>
      </c>
      <c r="D1804" t="s">
        <v>9</v>
      </c>
      <c r="E1804" s="1">
        <v>401861</v>
      </c>
      <c r="F1804" s="1">
        <v>2100</v>
      </c>
    </row>
    <row r="1805" spans="1:6" x14ac:dyDescent="0.25">
      <c r="A1805">
        <v>1998</v>
      </c>
      <c r="B1805" t="s">
        <v>7</v>
      </c>
      <c r="C1805" t="s">
        <v>13</v>
      </c>
      <c r="D1805" t="s">
        <v>11</v>
      </c>
      <c r="E1805" s="1">
        <v>39873</v>
      </c>
      <c r="F1805">
        <v>284</v>
      </c>
    </row>
    <row r="1806" spans="1:6" x14ac:dyDescent="0.25">
      <c r="A1806">
        <v>1998</v>
      </c>
      <c r="B1806" t="s">
        <v>7</v>
      </c>
      <c r="C1806" t="s">
        <v>14</v>
      </c>
      <c r="D1806" t="s">
        <v>11</v>
      </c>
      <c r="E1806" s="1">
        <v>268570</v>
      </c>
      <c r="F1806">
        <v>977</v>
      </c>
    </row>
    <row r="1807" spans="1:6" x14ac:dyDescent="0.25">
      <c r="A1807">
        <v>1998</v>
      </c>
      <c r="B1807" t="s">
        <v>7</v>
      </c>
      <c r="C1807" t="s">
        <v>16</v>
      </c>
      <c r="D1807" t="s">
        <v>9</v>
      </c>
      <c r="E1807" s="1">
        <v>1373413</v>
      </c>
      <c r="F1807" s="1">
        <v>8761</v>
      </c>
    </row>
    <row r="1808" spans="1:6" x14ac:dyDescent="0.25">
      <c r="A1808">
        <v>1998</v>
      </c>
      <c r="B1808" t="s">
        <v>7</v>
      </c>
      <c r="C1808" t="s">
        <v>16</v>
      </c>
      <c r="D1808" t="s">
        <v>11</v>
      </c>
      <c r="E1808" s="1">
        <v>103496</v>
      </c>
      <c r="F1808" s="1">
        <v>1410</v>
      </c>
    </row>
    <row r="1809" spans="1:6" x14ac:dyDescent="0.25">
      <c r="A1809">
        <v>1998</v>
      </c>
      <c r="B1809" t="s">
        <v>7</v>
      </c>
      <c r="C1809" t="s">
        <v>18</v>
      </c>
      <c r="D1809" t="s">
        <v>9</v>
      </c>
      <c r="E1809" s="1">
        <v>4631104</v>
      </c>
      <c r="F1809" s="1">
        <v>32839</v>
      </c>
    </row>
    <row r="1810" spans="1:6" x14ac:dyDescent="0.25">
      <c r="A1810">
        <v>1998</v>
      </c>
      <c r="B1810" t="s">
        <v>7</v>
      </c>
      <c r="C1810" t="s">
        <v>19</v>
      </c>
      <c r="D1810" t="s">
        <v>9</v>
      </c>
      <c r="E1810" s="1">
        <v>1091080</v>
      </c>
      <c r="F1810" s="1">
        <v>4828</v>
      </c>
    </row>
    <row r="1811" spans="1:6" x14ac:dyDescent="0.25">
      <c r="A1811">
        <v>1998</v>
      </c>
      <c r="B1811" t="s">
        <v>7</v>
      </c>
      <c r="C1811" t="s">
        <v>19</v>
      </c>
      <c r="D1811" t="s">
        <v>21</v>
      </c>
      <c r="E1811" s="1">
        <v>86202</v>
      </c>
      <c r="F1811">
        <v>589</v>
      </c>
    </row>
    <row r="1812" spans="1:6" x14ac:dyDescent="0.25">
      <c r="A1812">
        <v>1998</v>
      </c>
      <c r="B1812" t="s">
        <v>7</v>
      </c>
      <c r="C1812" t="s">
        <v>19</v>
      </c>
      <c r="D1812" t="s">
        <v>11</v>
      </c>
      <c r="E1812" s="1">
        <v>9582</v>
      </c>
      <c r="F1812">
        <v>60</v>
      </c>
    </row>
    <row r="1813" spans="1:6" x14ac:dyDescent="0.25">
      <c r="A1813">
        <v>1998</v>
      </c>
      <c r="B1813" t="s">
        <v>7</v>
      </c>
      <c r="C1813" t="s">
        <v>22</v>
      </c>
      <c r="D1813" t="s">
        <v>11</v>
      </c>
      <c r="E1813" s="1">
        <v>85948</v>
      </c>
      <c r="F1813">
        <v>846</v>
      </c>
    </row>
    <row r="1814" spans="1:6" x14ac:dyDescent="0.25">
      <c r="A1814">
        <v>1998</v>
      </c>
      <c r="B1814" t="s">
        <v>7</v>
      </c>
      <c r="C1814" t="s">
        <v>23</v>
      </c>
      <c r="D1814" t="s">
        <v>11</v>
      </c>
      <c r="E1814" s="1">
        <v>84341</v>
      </c>
      <c r="F1814">
        <v>381</v>
      </c>
    </row>
    <row r="1815" spans="1:6" x14ac:dyDescent="0.25">
      <c r="A1815">
        <v>1998</v>
      </c>
      <c r="B1815" t="s">
        <v>7</v>
      </c>
      <c r="C1815" t="s">
        <v>45</v>
      </c>
      <c r="D1815" t="s">
        <v>21</v>
      </c>
      <c r="E1815" s="1">
        <v>63000</v>
      </c>
      <c r="F1815">
        <v>100</v>
      </c>
    </row>
    <row r="1816" spans="1:6" x14ac:dyDescent="0.25">
      <c r="A1816">
        <v>1998</v>
      </c>
      <c r="B1816" t="s">
        <v>7</v>
      </c>
      <c r="C1816" t="s">
        <v>31</v>
      </c>
      <c r="D1816" t="s">
        <v>11</v>
      </c>
      <c r="E1816" s="1">
        <v>10310</v>
      </c>
      <c r="F1816">
        <v>40</v>
      </c>
    </row>
    <row r="1817" spans="1:6" x14ac:dyDescent="0.25">
      <c r="A1817">
        <v>1998</v>
      </c>
      <c r="B1817" t="s">
        <v>7</v>
      </c>
      <c r="C1817" t="s">
        <v>36</v>
      </c>
      <c r="D1817" t="s">
        <v>11</v>
      </c>
      <c r="E1817" s="1">
        <v>3448</v>
      </c>
      <c r="F1817">
        <v>11</v>
      </c>
    </row>
    <row r="1818" spans="1:6" x14ac:dyDescent="0.25">
      <c r="A1818">
        <v>1998</v>
      </c>
      <c r="B1818" t="s">
        <v>7</v>
      </c>
      <c r="C1818" t="s">
        <v>26</v>
      </c>
      <c r="D1818" t="s">
        <v>11</v>
      </c>
      <c r="E1818" s="1">
        <v>26508</v>
      </c>
      <c r="F1818">
        <v>122</v>
      </c>
    </row>
    <row r="1819" spans="1:6" x14ac:dyDescent="0.25">
      <c r="A1819">
        <v>1998</v>
      </c>
      <c r="B1819" t="s">
        <v>27</v>
      </c>
      <c r="C1819" t="s">
        <v>8</v>
      </c>
      <c r="D1819" t="s">
        <v>11</v>
      </c>
      <c r="E1819" s="1">
        <v>743383</v>
      </c>
      <c r="F1819" s="1">
        <v>15032</v>
      </c>
    </row>
    <row r="1820" spans="1:6" x14ac:dyDescent="0.25">
      <c r="A1820">
        <v>1998</v>
      </c>
      <c r="B1820" t="s">
        <v>27</v>
      </c>
      <c r="C1820" t="s">
        <v>13</v>
      </c>
      <c r="D1820" t="s">
        <v>9</v>
      </c>
      <c r="E1820" s="1">
        <v>249264</v>
      </c>
      <c r="F1820" s="1">
        <v>1234</v>
      </c>
    </row>
    <row r="1821" spans="1:6" x14ac:dyDescent="0.25">
      <c r="A1821">
        <v>1998</v>
      </c>
      <c r="B1821" t="s">
        <v>27</v>
      </c>
      <c r="C1821" t="s">
        <v>13</v>
      </c>
      <c r="D1821" t="s">
        <v>11</v>
      </c>
      <c r="E1821" s="1">
        <v>69843</v>
      </c>
      <c r="F1821">
        <v>479</v>
      </c>
    </row>
    <row r="1822" spans="1:6" x14ac:dyDescent="0.25">
      <c r="A1822">
        <v>1998</v>
      </c>
      <c r="B1822" t="s">
        <v>27</v>
      </c>
      <c r="C1822" t="s">
        <v>14</v>
      </c>
      <c r="D1822" t="s">
        <v>21</v>
      </c>
      <c r="E1822" s="1">
        <v>22802</v>
      </c>
      <c r="F1822">
        <v>35</v>
      </c>
    </row>
    <row r="1823" spans="1:6" x14ac:dyDescent="0.25">
      <c r="A1823">
        <v>1998</v>
      </c>
      <c r="B1823" t="s">
        <v>27</v>
      </c>
      <c r="C1823" t="s">
        <v>14</v>
      </c>
      <c r="D1823" t="s">
        <v>11</v>
      </c>
      <c r="E1823" s="1">
        <v>516428</v>
      </c>
      <c r="F1823" s="1">
        <v>1575</v>
      </c>
    </row>
    <row r="1824" spans="1:6" x14ac:dyDescent="0.25">
      <c r="A1824">
        <v>1998</v>
      </c>
      <c r="B1824" t="s">
        <v>27</v>
      </c>
      <c r="C1824" t="s">
        <v>16</v>
      </c>
      <c r="D1824" t="s">
        <v>9</v>
      </c>
      <c r="E1824" s="1">
        <v>452745</v>
      </c>
      <c r="F1824" s="1">
        <v>3237</v>
      </c>
    </row>
    <row r="1825" spans="1:6" x14ac:dyDescent="0.25">
      <c r="A1825">
        <v>1998</v>
      </c>
      <c r="B1825" t="s">
        <v>27</v>
      </c>
      <c r="C1825" t="s">
        <v>16</v>
      </c>
      <c r="D1825" t="s">
        <v>11</v>
      </c>
      <c r="E1825" s="1">
        <v>1630370</v>
      </c>
      <c r="F1825" s="1">
        <v>16742</v>
      </c>
    </row>
    <row r="1826" spans="1:6" x14ac:dyDescent="0.25">
      <c r="A1826">
        <v>1998</v>
      </c>
      <c r="B1826" t="s">
        <v>27</v>
      </c>
      <c r="C1826" t="s">
        <v>18</v>
      </c>
      <c r="D1826" t="s">
        <v>9</v>
      </c>
      <c r="E1826" s="1">
        <v>5979743</v>
      </c>
      <c r="F1826" s="1">
        <v>31673</v>
      </c>
    </row>
    <row r="1827" spans="1:6" x14ac:dyDescent="0.25">
      <c r="A1827">
        <v>1998</v>
      </c>
      <c r="B1827" t="s">
        <v>27</v>
      </c>
      <c r="C1827" t="s">
        <v>18</v>
      </c>
      <c r="D1827" t="s">
        <v>11</v>
      </c>
      <c r="E1827" s="1">
        <v>1893376</v>
      </c>
      <c r="F1827" s="1">
        <v>13422</v>
      </c>
    </row>
    <row r="1828" spans="1:6" x14ac:dyDescent="0.25">
      <c r="A1828">
        <v>1998</v>
      </c>
      <c r="B1828" t="s">
        <v>27</v>
      </c>
      <c r="C1828" t="s">
        <v>19</v>
      </c>
      <c r="D1828" t="s">
        <v>9</v>
      </c>
      <c r="E1828" s="1">
        <v>123453</v>
      </c>
      <c r="F1828">
        <v>165</v>
      </c>
    </row>
    <row r="1829" spans="1:6" x14ac:dyDescent="0.25">
      <c r="A1829">
        <v>1998</v>
      </c>
      <c r="B1829" t="s">
        <v>27</v>
      </c>
      <c r="C1829" t="s">
        <v>19</v>
      </c>
      <c r="D1829" t="s">
        <v>11</v>
      </c>
      <c r="E1829" s="1">
        <v>74205</v>
      </c>
      <c r="F1829">
        <v>279</v>
      </c>
    </row>
    <row r="1830" spans="1:6" x14ac:dyDescent="0.25">
      <c r="A1830">
        <v>1998</v>
      </c>
      <c r="B1830" t="s">
        <v>27</v>
      </c>
      <c r="C1830" t="s">
        <v>22</v>
      </c>
      <c r="D1830" t="s">
        <v>11</v>
      </c>
      <c r="E1830" s="1">
        <v>30337</v>
      </c>
      <c r="F1830">
        <v>398</v>
      </c>
    </row>
    <row r="1831" spans="1:6" x14ac:dyDescent="0.25">
      <c r="A1831">
        <v>1998</v>
      </c>
      <c r="B1831" t="s">
        <v>27</v>
      </c>
      <c r="C1831" t="s">
        <v>23</v>
      </c>
      <c r="D1831" t="s">
        <v>11</v>
      </c>
      <c r="E1831" s="1">
        <v>276206</v>
      </c>
      <c r="F1831" s="1">
        <v>1185</v>
      </c>
    </row>
    <row r="1832" spans="1:6" x14ac:dyDescent="0.25">
      <c r="A1832">
        <v>1998</v>
      </c>
      <c r="B1832" t="s">
        <v>27</v>
      </c>
      <c r="C1832" t="s">
        <v>30</v>
      </c>
      <c r="D1832" t="s">
        <v>11</v>
      </c>
      <c r="E1832" s="1">
        <v>7692</v>
      </c>
      <c r="F1832">
        <v>48</v>
      </c>
    </row>
    <row r="1833" spans="1:6" x14ac:dyDescent="0.25">
      <c r="A1833">
        <v>1998</v>
      </c>
      <c r="B1833" t="s">
        <v>27</v>
      </c>
      <c r="C1833" t="s">
        <v>31</v>
      </c>
      <c r="D1833" t="s">
        <v>11</v>
      </c>
      <c r="E1833" s="1">
        <v>8652</v>
      </c>
      <c r="F1833">
        <v>29</v>
      </c>
    </row>
    <row r="1834" spans="1:6" x14ac:dyDescent="0.25">
      <c r="A1834">
        <v>1998</v>
      </c>
      <c r="B1834" t="s">
        <v>27</v>
      </c>
      <c r="C1834" t="s">
        <v>36</v>
      </c>
      <c r="D1834" t="s">
        <v>11</v>
      </c>
      <c r="E1834" s="1">
        <v>16002</v>
      </c>
      <c r="F1834">
        <v>54</v>
      </c>
    </row>
    <row r="1835" spans="1:6" x14ac:dyDescent="0.25">
      <c r="A1835">
        <v>1998</v>
      </c>
      <c r="B1835" t="s">
        <v>27</v>
      </c>
      <c r="C1835" t="s">
        <v>26</v>
      </c>
      <c r="D1835" t="s">
        <v>11</v>
      </c>
      <c r="E1835" s="1">
        <v>62748</v>
      </c>
      <c r="F1835">
        <v>237</v>
      </c>
    </row>
    <row r="1836" spans="1:6" x14ac:dyDescent="0.25">
      <c r="A1836">
        <v>1998</v>
      </c>
      <c r="B1836" t="s">
        <v>33</v>
      </c>
      <c r="C1836" t="s">
        <v>13</v>
      </c>
      <c r="D1836" t="s">
        <v>11</v>
      </c>
      <c r="E1836" s="1">
        <v>187514</v>
      </c>
      <c r="F1836" s="1">
        <v>1409</v>
      </c>
    </row>
    <row r="1837" spans="1:6" x14ac:dyDescent="0.25">
      <c r="A1837">
        <v>1998</v>
      </c>
      <c r="B1837" t="s">
        <v>33</v>
      </c>
      <c r="C1837" t="s">
        <v>14</v>
      </c>
      <c r="D1837" t="s">
        <v>11</v>
      </c>
      <c r="E1837" s="1">
        <v>323588</v>
      </c>
      <c r="F1837" s="1">
        <v>1200</v>
      </c>
    </row>
    <row r="1838" spans="1:6" x14ac:dyDescent="0.25">
      <c r="A1838">
        <v>1998</v>
      </c>
      <c r="B1838" t="s">
        <v>33</v>
      </c>
      <c r="C1838" t="s">
        <v>16</v>
      </c>
      <c r="D1838" t="s">
        <v>9</v>
      </c>
      <c r="E1838" s="1">
        <v>21961</v>
      </c>
      <c r="F1838">
        <v>224</v>
      </c>
    </row>
    <row r="1839" spans="1:6" x14ac:dyDescent="0.25">
      <c r="A1839">
        <v>1998</v>
      </c>
      <c r="B1839" t="s">
        <v>33</v>
      </c>
      <c r="C1839" t="s">
        <v>16</v>
      </c>
      <c r="D1839" t="s">
        <v>11</v>
      </c>
      <c r="E1839" s="1">
        <v>2175110</v>
      </c>
      <c r="F1839" s="1">
        <v>24761</v>
      </c>
    </row>
    <row r="1840" spans="1:6" x14ac:dyDescent="0.25">
      <c r="A1840">
        <v>1998</v>
      </c>
      <c r="B1840" t="s">
        <v>33</v>
      </c>
      <c r="C1840" t="s">
        <v>18</v>
      </c>
      <c r="D1840" t="s">
        <v>9</v>
      </c>
      <c r="E1840" s="1">
        <v>1648608</v>
      </c>
      <c r="F1840" s="1">
        <v>9353</v>
      </c>
    </row>
    <row r="1841" spans="1:6" x14ac:dyDescent="0.25">
      <c r="A1841">
        <v>1998</v>
      </c>
      <c r="B1841" t="s">
        <v>33</v>
      </c>
      <c r="C1841" t="s">
        <v>18</v>
      </c>
      <c r="D1841" t="s">
        <v>11</v>
      </c>
      <c r="E1841" s="1">
        <v>514829</v>
      </c>
      <c r="F1841" s="1">
        <v>5596</v>
      </c>
    </row>
    <row r="1842" spans="1:6" x14ac:dyDescent="0.25">
      <c r="A1842">
        <v>1998</v>
      </c>
      <c r="B1842" t="s">
        <v>33</v>
      </c>
      <c r="C1842" t="s">
        <v>19</v>
      </c>
      <c r="D1842" t="s">
        <v>9</v>
      </c>
      <c r="E1842" s="1">
        <v>475828</v>
      </c>
      <c r="F1842" s="1">
        <v>2816</v>
      </c>
    </row>
    <row r="1843" spans="1:6" x14ac:dyDescent="0.25">
      <c r="A1843">
        <v>1998</v>
      </c>
      <c r="B1843" t="s">
        <v>33</v>
      </c>
      <c r="C1843" t="s">
        <v>19</v>
      </c>
      <c r="D1843" t="s">
        <v>11</v>
      </c>
      <c r="E1843" s="1">
        <v>31213</v>
      </c>
      <c r="F1843">
        <v>96</v>
      </c>
    </row>
    <row r="1844" spans="1:6" x14ac:dyDescent="0.25">
      <c r="A1844">
        <v>1998</v>
      </c>
      <c r="B1844" t="s">
        <v>33</v>
      </c>
      <c r="C1844" t="s">
        <v>22</v>
      </c>
      <c r="D1844" t="s">
        <v>11</v>
      </c>
      <c r="E1844" s="1">
        <v>1137727</v>
      </c>
      <c r="F1844" s="1">
        <v>10657</v>
      </c>
    </row>
    <row r="1845" spans="1:6" x14ac:dyDescent="0.25">
      <c r="A1845">
        <v>1998</v>
      </c>
      <c r="B1845" t="s">
        <v>33</v>
      </c>
      <c r="C1845" t="s">
        <v>23</v>
      </c>
      <c r="D1845" t="s">
        <v>11</v>
      </c>
      <c r="E1845" s="1">
        <v>115272</v>
      </c>
      <c r="F1845">
        <v>847</v>
      </c>
    </row>
    <row r="1846" spans="1:6" x14ac:dyDescent="0.25">
      <c r="A1846">
        <v>1998</v>
      </c>
      <c r="B1846" t="s">
        <v>33</v>
      </c>
      <c r="C1846" t="s">
        <v>31</v>
      </c>
      <c r="D1846" t="s">
        <v>11</v>
      </c>
      <c r="E1846" s="1">
        <v>9696</v>
      </c>
      <c r="F1846">
        <v>33</v>
      </c>
    </row>
    <row r="1847" spans="1:6" x14ac:dyDescent="0.25">
      <c r="A1847">
        <v>1998</v>
      </c>
      <c r="B1847" t="s">
        <v>33</v>
      </c>
      <c r="C1847" t="s">
        <v>36</v>
      </c>
      <c r="D1847" t="s">
        <v>11</v>
      </c>
      <c r="E1847" s="1">
        <v>10982</v>
      </c>
      <c r="F1847">
        <v>23</v>
      </c>
    </row>
    <row r="1848" spans="1:6" x14ac:dyDescent="0.25">
      <c r="A1848">
        <v>1998</v>
      </c>
      <c r="B1848" t="s">
        <v>33</v>
      </c>
      <c r="C1848" t="s">
        <v>26</v>
      </c>
      <c r="D1848" t="s">
        <v>11</v>
      </c>
      <c r="E1848" s="1">
        <v>12637</v>
      </c>
      <c r="F1848">
        <v>43</v>
      </c>
    </row>
    <row r="1849" spans="1:6" x14ac:dyDescent="0.25">
      <c r="A1849">
        <v>1998</v>
      </c>
      <c r="B1849" t="s">
        <v>37</v>
      </c>
      <c r="C1849" t="s">
        <v>13</v>
      </c>
      <c r="D1849" t="s">
        <v>9</v>
      </c>
      <c r="E1849" s="1">
        <v>116810</v>
      </c>
      <c r="F1849">
        <v>316</v>
      </c>
    </row>
    <row r="1850" spans="1:6" x14ac:dyDescent="0.25">
      <c r="A1850">
        <v>1998</v>
      </c>
      <c r="B1850" t="s">
        <v>37</v>
      </c>
      <c r="C1850" t="s">
        <v>13</v>
      </c>
      <c r="D1850" t="s">
        <v>11</v>
      </c>
      <c r="E1850" s="1">
        <v>129415</v>
      </c>
      <c r="F1850">
        <v>658</v>
      </c>
    </row>
    <row r="1851" spans="1:6" x14ac:dyDescent="0.25">
      <c r="A1851">
        <v>1998</v>
      </c>
      <c r="B1851" t="s">
        <v>37</v>
      </c>
      <c r="C1851" t="s">
        <v>14</v>
      </c>
      <c r="D1851" t="s">
        <v>11</v>
      </c>
      <c r="E1851" s="1">
        <v>423711</v>
      </c>
      <c r="F1851" s="1">
        <v>1505</v>
      </c>
    </row>
    <row r="1852" spans="1:6" x14ac:dyDescent="0.25">
      <c r="A1852">
        <v>1998</v>
      </c>
      <c r="B1852" t="s">
        <v>37</v>
      </c>
      <c r="C1852" t="s">
        <v>16</v>
      </c>
      <c r="D1852" t="s">
        <v>56</v>
      </c>
      <c r="E1852" s="1">
        <v>35300</v>
      </c>
      <c r="F1852">
        <v>113</v>
      </c>
    </row>
    <row r="1853" spans="1:6" x14ac:dyDescent="0.25">
      <c r="A1853">
        <v>1998</v>
      </c>
      <c r="B1853" t="s">
        <v>37</v>
      </c>
      <c r="C1853" t="s">
        <v>16</v>
      </c>
      <c r="D1853" t="s">
        <v>15</v>
      </c>
      <c r="E1853" s="1">
        <v>56551</v>
      </c>
      <c r="F1853">
        <v>180</v>
      </c>
    </row>
    <row r="1854" spans="1:6" x14ac:dyDescent="0.25">
      <c r="A1854">
        <v>1998</v>
      </c>
      <c r="B1854" t="s">
        <v>37</v>
      </c>
      <c r="C1854" t="s">
        <v>16</v>
      </c>
      <c r="D1854" t="s">
        <v>11</v>
      </c>
      <c r="E1854" s="1">
        <v>549832</v>
      </c>
      <c r="F1854" s="1">
        <v>6132</v>
      </c>
    </row>
    <row r="1855" spans="1:6" x14ac:dyDescent="0.25">
      <c r="A1855">
        <v>1998</v>
      </c>
      <c r="B1855" t="s">
        <v>37</v>
      </c>
      <c r="C1855" t="s">
        <v>18</v>
      </c>
      <c r="D1855" t="s">
        <v>9</v>
      </c>
      <c r="E1855" s="1">
        <v>2562111</v>
      </c>
      <c r="F1855" s="1">
        <v>14731</v>
      </c>
    </row>
    <row r="1856" spans="1:6" x14ac:dyDescent="0.25">
      <c r="A1856">
        <v>1998</v>
      </c>
      <c r="B1856" t="s">
        <v>37</v>
      </c>
      <c r="C1856" t="s">
        <v>18</v>
      </c>
      <c r="D1856" t="s">
        <v>11</v>
      </c>
      <c r="E1856" s="1">
        <v>1044134</v>
      </c>
      <c r="F1856" s="1">
        <v>6519</v>
      </c>
    </row>
    <row r="1857" spans="1:6" x14ac:dyDescent="0.25">
      <c r="A1857">
        <v>1998</v>
      </c>
      <c r="B1857" t="s">
        <v>37</v>
      </c>
      <c r="C1857" t="s">
        <v>19</v>
      </c>
      <c r="D1857" t="s">
        <v>9</v>
      </c>
      <c r="E1857" s="1">
        <v>496290</v>
      </c>
      <c r="F1857" s="1">
        <v>4361</v>
      </c>
    </row>
    <row r="1858" spans="1:6" x14ac:dyDescent="0.25">
      <c r="A1858">
        <v>1998</v>
      </c>
      <c r="B1858" t="s">
        <v>37</v>
      </c>
      <c r="C1858" t="s">
        <v>19</v>
      </c>
      <c r="D1858" t="s">
        <v>11</v>
      </c>
      <c r="E1858" s="1">
        <v>85612</v>
      </c>
      <c r="F1858">
        <v>197</v>
      </c>
    </row>
    <row r="1859" spans="1:6" x14ac:dyDescent="0.25">
      <c r="A1859">
        <v>1998</v>
      </c>
      <c r="B1859" t="s">
        <v>37</v>
      </c>
      <c r="C1859" t="s">
        <v>22</v>
      </c>
      <c r="D1859" t="s">
        <v>11</v>
      </c>
      <c r="E1859" s="1">
        <v>1963273</v>
      </c>
      <c r="F1859" s="1">
        <v>14601</v>
      </c>
    </row>
    <row r="1860" spans="1:6" x14ac:dyDescent="0.25">
      <c r="A1860">
        <v>1998</v>
      </c>
      <c r="B1860" t="s">
        <v>37</v>
      </c>
      <c r="C1860" t="s">
        <v>23</v>
      </c>
      <c r="D1860" t="s">
        <v>11</v>
      </c>
      <c r="E1860" s="1">
        <v>118645</v>
      </c>
      <c r="F1860">
        <v>690</v>
      </c>
    </row>
    <row r="1861" spans="1:6" x14ac:dyDescent="0.25">
      <c r="A1861">
        <v>1998</v>
      </c>
      <c r="B1861" t="s">
        <v>37</v>
      </c>
      <c r="C1861" t="s">
        <v>31</v>
      </c>
      <c r="D1861" t="s">
        <v>61</v>
      </c>
      <c r="E1861" s="1">
        <v>79236</v>
      </c>
      <c r="F1861">
        <v>176</v>
      </c>
    </row>
    <row r="1862" spans="1:6" x14ac:dyDescent="0.25">
      <c r="A1862">
        <v>1998</v>
      </c>
      <c r="B1862" t="s">
        <v>37</v>
      </c>
      <c r="C1862" t="s">
        <v>31</v>
      </c>
      <c r="D1862" t="s">
        <v>11</v>
      </c>
      <c r="E1862" s="1">
        <v>16112</v>
      </c>
      <c r="F1862">
        <v>53</v>
      </c>
    </row>
    <row r="1863" spans="1:6" x14ac:dyDescent="0.25">
      <c r="A1863">
        <v>1998</v>
      </c>
      <c r="B1863" t="s">
        <v>37</v>
      </c>
      <c r="C1863" t="s">
        <v>36</v>
      </c>
      <c r="D1863" t="s">
        <v>11</v>
      </c>
      <c r="E1863" s="1">
        <v>59478</v>
      </c>
      <c r="F1863">
        <v>57</v>
      </c>
    </row>
    <row r="1864" spans="1:6" x14ac:dyDescent="0.25">
      <c r="A1864">
        <v>1998</v>
      </c>
      <c r="B1864" t="s">
        <v>37</v>
      </c>
      <c r="C1864" t="s">
        <v>26</v>
      </c>
      <c r="D1864" t="s">
        <v>11</v>
      </c>
      <c r="E1864" s="1">
        <v>22255</v>
      </c>
      <c r="F1864">
        <v>73</v>
      </c>
    </row>
    <row r="1865" spans="1:6" x14ac:dyDescent="0.25">
      <c r="A1865">
        <v>1998</v>
      </c>
      <c r="B1865" t="s">
        <v>42</v>
      </c>
      <c r="C1865" t="s">
        <v>13</v>
      </c>
      <c r="D1865" t="s">
        <v>9</v>
      </c>
      <c r="E1865" s="1">
        <v>2400</v>
      </c>
      <c r="F1865">
        <v>22</v>
      </c>
    </row>
    <row r="1866" spans="1:6" x14ac:dyDescent="0.25">
      <c r="A1866">
        <v>1998</v>
      </c>
      <c r="B1866" t="s">
        <v>42</v>
      </c>
      <c r="C1866" t="s">
        <v>13</v>
      </c>
      <c r="D1866" t="s">
        <v>11</v>
      </c>
      <c r="E1866" s="1">
        <v>100731</v>
      </c>
      <c r="F1866">
        <v>535</v>
      </c>
    </row>
    <row r="1867" spans="1:6" x14ac:dyDescent="0.25">
      <c r="A1867">
        <v>1998</v>
      </c>
      <c r="B1867" t="s">
        <v>42</v>
      </c>
      <c r="C1867" t="s">
        <v>14</v>
      </c>
      <c r="D1867" t="s">
        <v>11</v>
      </c>
      <c r="E1867" s="1">
        <v>536467</v>
      </c>
      <c r="F1867" s="1">
        <v>1896</v>
      </c>
    </row>
    <row r="1868" spans="1:6" x14ac:dyDescent="0.25">
      <c r="A1868">
        <v>1998</v>
      </c>
      <c r="B1868" t="s">
        <v>42</v>
      </c>
      <c r="C1868" t="s">
        <v>16</v>
      </c>
      <c r="D1868" t="s">
        <v>9</v>
      </c>
      <c r="E1868" s="1">
        <v>202696</v>
      </c>
      <c r="F1868" s="1">
        <v>1753</v>
      </c>
    </row>
    <row r="1869" spans="1:6" x14ac:dyDescent="0.25">
      <c r="A1869">
        <v>1998</v>
      </c>
      <c r="B1869" t="s">
        <v>42</v>
      </c>
      <c r="C1869" t="s">
        <v>16</v>
      </c>
      <c r="D1869" t="s">
        <v>11</v>
      </c>
      <c r="E1869" s="1">
        <v>182169</v>
      </c>
      <c r="F1869" s="1">
        <v>2028</v>
      </c>
    </row>
    <row r="1870" spans="1:6" x14ac:dyDescent="0.25">
      <c r="A1870">
        <v>1998</v>
      </c>
      <c r="B1870" t="s">
        <v>42</v>
      </c>
      <c r="C1870" t="s">
        <v>18</v>
      </c>
      <c r="D1870" t="s">
        <v>9</v>
      </c>
      <c r="E1870" s="1">
        <v>11803925</v>
      </c>
      <c r="F1870" s="1">
        <v>69159</v>
      </c>
    </row>
    <row r="1871" spans="1:6" x14ac:dyDescent="0.25">
      <c r="A1871">
        <v>1998</v>
      </c>
      <c r="B1871" t="s">
        <v>42</v>
      </c>
      <c r="C1871" t="s">
        <v>18</v>
      </c>
      <c r="D1871" t="s">
        <v>11</v>
      </c>
      <c r="E1871" s="1">
        <v>237209</v>
      </c>
      <c r="F1871" s="1">
        <v>1711</v>
      </c>
    </row>
    <row r="1872" spans="1:6" x14ac:dyDescent="0.25">
      <c r="A1872">
        <v>1998</v>
      </c>
      <c r="B1872" t="s">
        <v>42</v>
      </c>
      <c r="C1872" t="s">
        <v>19</v>
      </c>
      <c r="D1872" t="s">
        <v>11</v>
      </c>
      <c r="E1872" s="1">
        <v>173103</v>
      </c>
      <c r="F1872">
        <v>274</v>
      </c>
    </row>
    <row r="1873" spans="1:6" x14ac:dyDescent="0.25">
      <c r="A1873">
        <v>1998</v>
      </c>
      <c r="B1873" t="s">
        <v>42</v>
      </c>
      <c r="C1873" t="s">
        <v>22</v>
      </c>
      <c r="D1873" t="s">
        <v>11</v>
      </c>
      <c r="E1873" s="1">
        <v>616677</v>
      </c>
      <c r="F1873" s="1">
        <v>4318</v>
      </c>
    </row>
    <row r="1874" spans="1:6" x14ac:dyDescent="0.25">
      <c r="A1874">
        <v>1998</v>
      </c>
      <c r="B1874" t="s">
        <v>42</v>
      </c>
      <c r="C1874" t="s">
        <v>23</v>
      </c>
      <c r="D1874" t="s">
        <v>11</v>
      </c>
      <c r="E1874" s="1">
        <v>408222</v>
      </c>
      <c r="F1874" s="1">
        <v>3880</v>
      </c>
    </row>
    <row r="1875" spans="1:6" x14ac:dyDescent="0.25">
      <c r="A1875">
        <v>1998</v>
      </c>
      <c r="B1875" t="s">
        <v>42</v>
      </c>
      <c r="C1875" t="s">
        <v>31</v>
      </c>
      <c r="D1875" t="s">
        <v>11</v>
      </c>
      <c r="E1875" s="1">
        <v>16013</v>
      </c>
      <c r="F1875">
        <v>41</v>
      </c>
    </row>
    <row r="1876" spans="1:6" x14ac:dyDescent="0.25">
      <c r="A1876">
        <v>1998</v>
      </c>
      <c r="B1876" t="s">
        <v>42</v>
      </c>
      <c r="C1876" t="s">
        <v>36</v>
      </c>
      <c r="D1876" t="s">
        <v>11</v>
      </c>
      <c r="E1876" s="1">
        <v>13406</v>
      </c>
      <c r="F1876">
        <v>50</v>
      </c>
    </row>
    <row r="1877" spans="1:6" x14ac:dyDescent="0.25">
      <c r="A1877">
        <v>1998</v>
      </c>
      <c r="B1877" t="s">
        <v>42</v>
      </c>
      <c r="C1877" t="s">
        <v>26</v>
      </c>
      <c r="D1877" t="s">
        <v>9</v>
      </c>
      <c r="E1877" s="1">
        <v>2619175</v>
      </c>
      <c r="F1877" s="1">
        <v>14363</v>
      </c>
    </row>
    <row r="1878" spans="1:6" x14ac:dyDescent="0.25">
      <c r="A1878">
        <v>1998</v>
      </c>
      <c r="B1878" t="s">
        <v>42</v>
      </c>
      <c r="C1878" t="s">
        <v>26</v>
      </c>
      <c r="D1878" t="s">
        <v>11</v>
      </c>
      <c r="E1878" s="1">
        <v>93926</v>
      </c>
      <c r="F1878">
        <v>285</v>
      </c>
    </row>
    <row r="1879" spans="1:6" x14ac:dyDescent="0.25">
      <c r="A1879">
        <v>1998</v>
      </c>
      <c r="B1879" t="s">
        <v>43</v>
      </c>
      <c r="C1879" t="s">
        <v>13</v>
      </c>
      <c r="D1879" t="s">
        <v>11</v>
      </c>
      <c r="E1879" s="1">
        <v>154813</v>
      </c>
      <c r="F1879">
        <v>669</v>
      </c>
    </row>
    <row r="1880" spans="1:6" x14ac:dyDescent="0.25">
      <c r="A1880">
        <v>1998</v>
      </c>
      <c r="B1880" t="s">
        <v>43</v>
      </c>
      <c r="C1880" t="s">
        <v>14</v>
      </c>
      <c r="D1880" t="s">
        <v>11</v>
      </c>
      <c r="E1880" s="1">
        <v>495549</v>
      </c>
      <c r="F1880" s="1">
        <v>2377</v>
      </c>
    </row>
    <row r="1881" spans="1:6" x14ac:dyDescent="0.25">
      <c r="A1881">
        <v>1998</v>
      </c>
      <c r="B1881" t="s">
        <v>43</v>
      </c>
      <c r="C1881" t="s">
        <v>16</v>
      </c>
      <c r="D1881" t="s">
        <v>11</v>
      </c>
      <c r="E1881" s="1">
        <v>595479</v>
      </c>
      <c r="F1881" s="1">
        <v>7649</v>
      </c>
    </row>
    <row r="1882" spans="1:6" x14ac:dyDescent="0.25">
      <c r="A1882">
        <v>1998</v>
      </c>
      <c r="B1882" t="s">
        <v>43</v>
      </c>
      <c r="C1882" t="s">
        <v>18</v>
      </c>
      <c r="D1882" t="s">
        <v>9</v>
      </c>
      <c r="E1882" s="1">
        <v>1302943</v>
      </c>
      <c r="F1882" s="1">
        <v>5777</v>
      </c>
    </row>
    <row r="1883" spans="1:6" x14ac:dyDescent="0.25">
      <c r="A1883">
        <v>1998</v>
      </c>
      <c r="B1883" t="s">
        <v>43</v>
      </c>
      <c r="C1883" t="s">
        <v>18</v>
      </c>
      <c r="D1883" t="s">
        <v>24</v>
      </c>
      <c r="E1883" s="1">
        <v>343324</v>
      </c>
      <c r="F1883" s="1">
        <v>1674</v>
      </c>
    </row>
    <row r="1884" spans="1:6" x14ac:dyDescent="0.25">
      <c r="A1884">
        <v>1998</v>
      </c>
      <c r="B1884" t="s">
        <v>43</v>
      </c>
      <c r="C1884" t="s">
        <v>18</v>
      </c>
      <c r="D1884" t="s">
        <v>11</v>
      </c>
      <c r="E1884" s="1">
        <v>145965</v>
      </c>
      <c r="F1884">
        <v>990</v>
      </c>
    </row>
    <row r="1885" spans="1:6" x14ac:dyDescent="0.25">
      <c r="A1885">
        <v>1998</v>
      </c>
      <c r="B1885" t="s">
        <v>43</v>
      </c>
      <c r="C1885" t="s">
        <v>19</v>
      </c>
      <c r="D1885" t="s">
        <v>11</v>
      </c>
      <c r="E1885" s="1">
        <v>28399</v>
      </c>
      <c r="F1885">
        <v>72</v>
      </c>
    </row>
    <row r="1886" spans="1:6" x14ac:dyDescent="0.25">
      <c r="A1886">
        <v>1998</v>
      </c>
      <c r="B1886" t="s">
        <v>43</v>
      </c>
      <c r="C1886" t="s">
        <v>22</v>
      </c>
      <c r="D1886" t="s">
        <v>11</v>
      </c>
      <c r="E1886" s="1">
        <v>3072730</v>
      </c>
      <c r="F1886" s="1">
        <v>25251</v>
      </c>
    </row>
    <row r="1887" spans="1:6" x14ac:dyDescent="0.25">
      <c r="A1887">
        <v>1998</v>
      </c>
      <c r="B1887" t="s">
        <v>43</v>
      </c>
      <c r="C1887" t="s">
        <v>23</v>
      </c>
      <c r="D1887" t="s">
        <v>11</v>
      </c>
      <c r="E1887" s="1">
        <v>56540</v>
      </c>
      <c r="F1887">
        <v>258</v>
      </c>
    </row>
    <row r="1888" spans="1:6" x14ac:dyDescent="0.25">
      <c r="A1888">
        <v>1998</v>
      </c>
      <c r="B1888" t="s">
        <v>43</v>
      </c>
      <c r="C1888" t="s">
        <v>31</v>
      </c>
      <c r="D1888" t="s">
        <v>11</v>
      </c>
      <c r="E1888" s="1">
        <v>11058</v>
      </c>
      <c r="F1888">
        <v>36</v>
      </c>
    </row>
    <row r="1889" spans="1:6" x14ac:dyDescent="0.25">
      <c r="A1889">
        <v>1998</v>
      </c>
      <c r="B1889" t="s">
        <v>43</v>
      </c>
      <c r="C1889" t="s">
        <v>36</v>
      </c>
      <c r="D1889" t="s">
        <v>11</v>
      </c>
      <c r="E1889" s="1">
        <v>31378</v>
      </c>
      <c r="F1889">
        <v>101</v>
      </c>
    </row>
    <row r="1890" spans="1:6" x14ac:dyDescent="0.25">
      <c r="A1890">
        <v>1998</v>
      </c>
      <c r="B1890" t="s">
        <v>43</v>
      </c>
      <c r="C1890" t="s">
        <v>25</v>
      </c>
      <c r="D1890" t="s">
        <v>11</v>
      </c>
      <c r="E1890" s="1">
        <v>38078</v>
      </c>
      <c r="F1890">
        <v>415</v>
      </c>
    </row>
    <row r="1891" spans="1:6" x14ac:dyDescent="0.25">
      <c r="A1891">
        <v>1998</v>
      </c>
      <c r="B1891" t="s">
        <v>43</v>
      </c>
      <c r="C1891" t="s">
        <v>26</v>
      </c>
      <c r="D1891" t="s">
        <v>11</v>
      </c>
      <c r="E1891" s="1">
        <v>103264</v>
      </c>
      <c r="F1891">
        <v>191</v>
      </c>
    </row>
    <row r="1892" spans="1:6" x14ac:dyDescent="0.25">
      <c r="A1892">
        <v>1998</v>
      </c>
      <c r="B1892" t="s">
        <v>46</v>
      </c>
      <c r="C1892" t="s">
        <v>8</v>
      </c>
      <c r="D1892" t="s">
        <v>11</v>
      </c>
      <c r="E1892" s="1">
        <v>713710</v>
      </c>
      <c r="F1892" s="1">
        <v>5422</v>
      </c>
    </row>
    <row r="1893" spans="1:6" x14ac:dyDescent="0.25">
      <c r="A1893">
        <v>1998</v>
      </c>
      <c r="B1893" t="s">
        <v>46</v>
      </c>
      <c r="C1893" t="s">
        <v>13</v>
      </c>
      <c r="D1893" t="s">
        <v>9</v>
      </c>
      <c r="E1893" s="1">
        <v>1886</v>
      </c>
      <c r="F1893">
        <v>23</v>
      </c>
    </row>
    <row r="1894" spans="1:6" x14ac:dyDescent="0.25">
      <c r="A1894">
        <v>1998</v>
      </c>
      <c r="B1894" t="s">
        <v>46</v>
      </c>
      <c r="C1894" t="s">
        <v>13</v>
      </c>
      <c r="D1894" t="s">
        <v>11</v>
      </c>
      <c r="E1894" s="1">
        <v>180402</v>
      </c>
      <c r="F1894">
        <v>818</v>
      </c>
    </row>
    <row r="1895" spans="1:6" x14ac:dyDescent="0.25">
      <c r="A1895">
        <v>1998</v>
      </c>
      <c r="B1895" t="s">
        <v>46</v>
      </c>
      <c r="C1895" t="s">
        <v>14</v>
      </c>
      <c r="D1895" t="s">
        <v>11</v>
      </c>
      <c r="E1895" s="1">
        <v>699088</v>
      </c>
      <c r="F1895" s="1">
        <v>2786</v>
      </c>
    </row>
    <row r="1896" spans="1:6" x14ac:dyDescent="0.25">
      <c r="A1896">
        <v>1998</v>
      </c>
      <c r="B1896" t="s">
        <v>46</v>
      </c>
      <c r="C1896" t="s">
        <v>16</v>
      </c>
      <c r="D1896" t="s">
        <v>56</v>
      </c>
      <c r="E1896" s="1">
        <v>85219</v>
      </c>
      <c r="F1896">
        <v>260</v>
      </c>
    </row>
    <row r="1897" spans="1:6" x14ac:dyDescent="0.25">
      <c r="A1897">
        <v>1998</v>
      </c>
      <c r="B1897" t="s">
        <v>46</v>
      </c>
      <c r="C1897" t="s">
        <v>16</v>
      </c>
      <c r="D1897" t="s">
        <v>9</v>
      </c>
      <c r="E1897" s="1">
        <v>497058</v>
      </c>
      <c r="F1897" s="1">
        <v>5201</v>
      </c>
    </row>
    <row r="1898" spans="1:6" x14ac:dyDescent="0.25">
      <c r="A1898">
        <v>1998</v>
      </c>
      <c r="B1898" t="s">
        <v>46</v>
      </c>
      <c r="C1898" t="s">
        <v>16</v>
      </c>
      <c r="D1898" t="s">
        <v>11</v>
      </c>
      <c r="E1898" s="1">
        <v>398127</v>
      </c>
      <c r="F1898" s="1">
        <v>3902</v>
      </c>
    </row>
    <row r="1899" spans="1:6" x14ac:dyDescent="0.25">
      <c r="A1899">
        <v>1998</v>
      </c>
      <c r="B1899" t="s">
        <v>46</v>
      </c>
      <c r="C1899" t="s">
        <v>18</v>
      </c>
      <c r="D1899" t="s">
        <v>9</v>
      </c>
      <c r="E1899" s="1">
        <v>8955918</v>
      </c>
      <c r="F1899" s="1">
        <v>55300</v>
      </c>
    </row>
    <row r="1900" spans="1:6" x14ac:dyDescent="0.25">
      <c r="A1900">
        <v>1998</v>
      </c>
      <c r="B1900" t="s">
        <v>46</v>
      </c>
      <c r="C1900" t="s">
        <v>18</v>
      </c>
      <c r="D1900" t="s">
        <v>11</v>
      </c>
      <c r="E1900" s="1">
        <v>615736</v>
      </c>
      <c r="F1900" s="1">
        <v>4441</v>
      </c>
    </row>
    <row r="1901" spans="1:6" x14ac:dyDescent="0.25">
      <c r="A1901">
        <v>1998</v>
      </c>
      <c r="B1901" t="s">
        <v>46</v>
      </c>
      <c r="C1901" t="s">
        <v>19</v>
      </c>
      <c r="D1901" t="s">
        <v>9</v>
      </c>
      <c r="E1901" s="1">
        <v>311548</v>
      </c>
      <c r="F1901" s="1">
        <v>3256</v>
      </c>
    </row>
    <row r="1902" spans="1:6" x14ac:dyDescent="0.25">
      <c r="A1902">
        <v>1998</v>
      </c>
      <c r="B1902" t="s">
        <v>46</v>
      </c>
      <c r="C1902" t="s">
        <v>19</v>
      </c>
      <c r="D1902" t="s">
        <v>20</v>
      </c>
      <c r="E1902" s="1">
        <v>38872</v>
      </c>
      <c r="F1902">
        <v>82</v>
      </c>
    </row>
    <row r="1903" spans="1:6" x14ac:dyDescent="0.25">
      <c r="A1903">
        <v>1998</v>
      </c>
      <c r="B1903" t="s">
        <v>46</v>
      </c>
      <c r="C1903" t="s">
        <v>19</v>
      </c>
      <c r="D1903" t="s">
        <v>11</v>
      </c>
      <c r="E1903" s="1">
        <v>52668</v>
      </c>
      <c r="F1903">
        <v>87</v>
      </c>
    </row>
    <row r="1904" spans="1:6" x14ac:dyDescent="0.25">
      <c r="A1904">
        <v>1998</v>
      </c>
      <c r="B1904" t="s">
        <v>46</v>
      </c>
      <c r="C1904" t="s">
        <v>22</v>
      </c>
      <c r="D1904" t="s">
        <v>9</v>
      </c>
      <c r="E1904" s="1">
        <v>1011497</v>
      </c>
      <c r="F1904" s="1">
        <v>3465</v>
      </c>
    </row>
    <row r="1905" spans="1:6" x14ac:dyDescent="0.25">
      <c r="A1905">
        <v>1998</v>
      </c>
      <c r="B1905" t="s">
        <v>46</v>
      </c>
      <c r="C1905" t="s">
        <v>22</v>
      </c>
      <c r="D1905" t="s">
        <v>11</v>
      </c>
      <c r="E1905" s="1">
        <v>3188260</v>
      </c>
      <c r="F1905" s="1">
        <v>25552</v>
      </c>
    </row>
    <row r="1906" spans="1:6" x14ac:dyDescent="0.25">
      <c r="A1906">
        <v>1998</v>
      </c>
      <c r="B1906" t="s">
        <v>46</v>
      </c>
      <c r="C1906" t="s">
        <v>23</v>
      </c>
      <c r="D1906" t="s">
        <v>11</v>
      </c>
      <c r="E1906" s="1">
        <v>34124</v>
      </c>
      <c r="F1906">
        <v>177</v>
      </c>
    </row>
    <row r="1907" spans="1:6" x14ac:dyDescent="0.25">
      <c r="A1907">
        <v>1998</v>
      </c>
      <c r="B1907" t="s">
        <v>46</v>
      </c>
      <c r="C1907" t="s">
        <v>31</v>
      </c>
      <c r="D1907" t="s">
        <v>11</v>
      </c>
      <c r="E1907" s="1">
        <v>11051</v>
      </c>
      <c r="F1907">
        <v>36</v>
      </c>
    </row>
    <row r="1908" spans="1:6" x14ac:dyDescent="0.25">
      <c r="A1908">
        <v>1998</v>
      </c>
      <c r="B1908" t="s">
        <v>48</v>
      </c>
      <c r="C1908" t="s">
        <v>13</v>
      </c>
      <c r="D1908" t="s">
        <v>11</v>
      </c>
      <c r="E1908" s="1">
        <v>333076</v>
      </c>
      <c r="F1908" s="1">
        <v>1165</v>
      </c>
    </row>
    <row r="1909" spans="1:6" x14ac:dyDescent="0.25">
      <c r="A1909">
        <v>1998</v>
      </c>
      <c r="B1909" t="s">
        <v>48</v>
      </c>
      <c r="C1909" t="s">
        <v>14</v>
      </c>
      <c r="D1909" t="s">
        <v>11</v>
      </c>
      <c r="E1909" s="1">
        <v>827431</v>
      </c>
      <c r="F1909" s="1">
        <v>3206</v>
      </c>
    </row>
    <row r="1910" spans="1:6" x14ac:dyDescent="0.25">
      <c r="A1910">
        <v>1998</v>
      </c>
      <c r="B1910" t="s">
        <v>48</v>
      </c>
      <c r="C1910" t="s">
        <v>16</v>
      </c>
      <c r="D1910" t="s">
        <v>9</v>
      </c>
      <c r="E1910" s="1">
        <v>328443</v>
      </c>
      <c r="F1910" s="1">
        <v>3305</v>
      </c>
    </row>
    <row r="1911" spans="1:6" x14ac:dyDescent="0.25">
      <c r="A1911">
        <v>1998</v>
      </c>
      <c r="B1911" t="s">
        <v>48</v>
      </c>
      <c r="C1911" t="s">
        <v>16</v>
      </c>
      <c r="D1911" t="s">
        <v>11</v>
      </c>
      <c r="E1911" s="1">
        <v>23745</v>
      </c>
      <c r="F1911">
        <v>312</v>
      </c>
    </row>
    <row r="1912" spans="1:6" x14ac:dyDescent="0.25">
      <c r="A1912">
        <v>1998</v>
      </c>
      <c r="B1912" t="s">
        <v>48</v>
      </c>
      <c r="C1912" t="s">
        <v>18</v>
      </c>
      <c r="D1912" t="s">
        <v>9</v>
      </c>
      <c r="E1912" s="1">
        <v>7035657</v>
      </c>
      <c r="F1912" s="1">
        <v>33361</v>
      </c>
    </row>
    <row r="1913" spans="1:6" x14ac:dyDescent="0.25">
      <c r="A1913">
        <v>1998</v>
      </c>
      <c r="B1913" t="s">
        <v>48</v>
      </c>
      <c r="C1913" t="s">
        <v>18</v>
      </c>
      <c r="D1913" t="s">
        <v>11</v>
      </c>
      <c r="E1913" s="1">
        <v>182555</v>
      </c>
      <c r="F1913" s="1">
        <v>2935</v>
      </c>
    </row>
    <row r="1914" spans="1:6" x14ac:dyDescent="0.25">
      <c r="A1914">
        <v>1998</v>
      </c>
      <c r="B1914" t="s">
        <v>48</v>
      </c>
      <c r="C1914" t="s">
        <v>19</v>
      </c>
      <c r="D1914" t="s">
        <v>41</v>
      </c>
      <c r="E1914" s="1">
        <v>14214</v>
      </c>
      <c r="F1914">
        <v>32</v>
      </c>
    </row>
    <row r="1915" spans="1:6" x14ac:dyDescent="0.25">
      <c r="A1915">
        <v>1998</v>
      </c>
      <c r="B1915" t="s">
        <v>48</v>
      </c>
      <c r="C1915" t="s">
        <v>19</v>
      </c>
      <c r="D1915" t="s">
        <v>21</v>
      </c>
      <c r="E1915" s="1">
        <v>24000</v>
      </c>
      <c r="F1915">
        <v>57</v>
      </c>
    </row>
    <row r="1916" spans="1:6" x14ac:dyDescent="0.25">
      <c r="A1916">
        <v>1998</v>
      </c>
      <c r="B1916" t="s">
        <v>48</v>
      </c>
      <c r="C1916" t="s">
        <v>19</v>
      </c>
      <c r="D1916" t="s">
        <v>11</v>
      </c>
      <c r="E1916" s="1">
        <v>56587</v>
      </c>
      <c r="F1916">
        <v>147</v>
      </c>
    </row>
    <row r="1917" spans="1:6" x14ac:dyDescent="0.25">
      <c r="A1917">
        <v>1998</v>
      </c>
      <c r="B1917" t="s">
        <v>48</v>
      </c>
      <c r="C1917" t="s">
        <v>22</v>
      </c>
      <c r="D1917" t="s">
        <v>9</v>
      </c>
      <c r="E1917" s="1">
        <v>75430</v>
      </c>
      <c r="F1917">
        <v>466</v>
      </c>
    </row>
    <row r="1918" spans="1:6" x14ac:dyDescent="0.25">
      <c r="A1918">
        <v>1998</v>
      </c>
      <c r="B1918" t="s">
        <v>48</v>
      </c>
      <c r="C1918" t="s">
        <v>22</v>
      </c>
      <c r="D1918" t="s">
        <v>11</v>
      </c>
      <c r="E1918" s="1">
        <v>2874352</v>
      </c>
      <c r="F1918" s="1">
        <v>23690</v>
      </c>
    </row>
    <row r="1919" spans="1:6" x14ac:dyDescent="0.25">
      <c r="A1919">
        <v>1998</v>
      </c>
      <c r="B1919" t="s">
        <v>48</v>
      </c>
      <c r="C1919" t="s">
        <v>23</v>
      </c>
      <c r="D1919" t="s">
        <v>11</v>
      </c>
      <c r="E1919" s="1">
        <v>49614</v>
      </c>
      <c r="F1919">
        <v>183</v>
      </c>
    </row>
    <row r="1920" spans="1:6" x14ac:dyDescent="0.25">
      <c r="A1920">
        <v>1998</v>
      </c>
      <c r="B1920" t="s">
        <v>48</v>
      </c>
      <c r="C1920" t="s">
        <v>36</v>
      </c>
      <c r="D1920" t="s">
        <v>11</v>
      </c>
      <c r="E1920" s="1">
        <v>37136</v>
      </c>
      <c r="F1920">
        <v>52</v>
      </c>
    </row>
    <row r="1921" spans="1:6" x14ac:dyDescent="0.25">
      <c r="A1921">
        <v>1998</v>
      </c>
      <c r="B1921" t="s">
        <v>48</v>
      </c>
      <c r="C1921" t="s">
        <v>26</v>
      </c>
      <c r="D1921" t="s">
        <v>11</v>
      </c>
      <c r="E1921" s="1">
        <v>4026</v>
      </c>
      <c r="F1921">
        <v>27</v>
      </c>
    </row>
    <row r="1922" spans="1:6" x14ac:dyDescent="0.25">
      <c r="A1922">
        <v>1998</v>
      </c>
      <c r="B1922" t="s">
        <v>49</v>
      </c>
      <c r="C1922" t="s">
        <v>13</v>
      </c>
      <c r="D1922" t="s">
        <v>11</v>
      </c>
      <c r="E1922" s="1">
        <v>225964</v>
      </c>
      <c r="F1922">
        <v>961</v>
      </c>
    </row>
    <row r="1923" spans="1:6" x14ac:dyDescent="0.25">
      <c r="A1923">
        <v>1998</v>
      </c>
      <c r="B1923" t="s">
        <v>49</v>
      </c>
      <c r="C1923" t="s">
        <v>14</v>
      </c>
      <c r="D1923" t="s">
        <v>11</v>
      </c>
      <c r="E1923" s="1">
        <v>509109</v>
      </c>
      <c r="F1923" s="1">
        <v>2121</v>
      </c>
    </row>
    <row r="1924" spans="1:6" x14ac:dyDescent="0.25">
      <c r="A1924">
        <v>1998</v>
      </c>
      <c r="B1924" t="s">
        <v>49</v>
      </c>
      <c r="C1924" t="s">
        <v>16</v>
      </c>
      <c r="D1924" t="s">
        <v>9</v>
      </c>
      <c r="E1924" s="1">
        <v>444988</v>
      </c>
      <c r="F1924" s="1">
        <v>3636</v>
      </c>
    </row>
    <row r="1925" spans="1:6" x14ac:dyDescent="0.25">
      <c r="A1925">
        <v>1998</v>
      </c>
      <c r="B1925" t="s">
        <v>49</v>
      </c>
      <c r="C1925" t="s">
        <v>16</v>
      </c>
      <c r="D1925" t="s">
        <v>11</v>
      </c>
      <c r="E1925" s="1">
        <v>115019</v>
      </c>
      <c r="F1925" s="1">
        <v>1260</v>
      </c>
    </row>
    <row r="1926" spans="1:6" x14ac:dyDescent="0.25">
      <c r="A1926">
        <v>1998</v>
      </c>
      <c r="B1926" t="s">
        <v>49</v>
      </c>
      <c r="C1926" t="s">
        <v>18</v>
      </c>
      <c r="D1926" t="s">
        <v>9</v>
      </c>
      <c r="E1926" s="1">
        <v>2964634</v>
      </c>
      <c r="F1926" s="1">
        <v>12853</v>
      </c>
    </row>
    <row r="1927" spans="1:6" x14ac:dyDescent="0.25">
      <c r="A1927">
        <v>1998</v>
      </c>
      <c r="B1927" t="s">
        <v>49</v>
      </c>
      <c r="C1927" t="s">
        <v>18</v>
      </c>
      <c r="D1927" t="s">
        <v>11</v>
      </c>
      <c r="E1927" s="1">
        <v>458518</v>
      </c>
      <c r="F1927" s="1">
        <v>5861</v>
      </c>
    </row>
    <row r="1928" spans="1:6" x14ac:dyDescent="0.25">
      <c r="A1928">
        <v>1998</v>
      </c>
      <c r="B1928" t="s">
        <v>49</v>
      </c>
      <c r="C1928" t="s">
        <v>19</v>
      </c>
      <c r="D1928" t="s">
        <v>9</v>
      </c>
      <c r="E1928" s="1">
        <v>261885</v>
      </c>
      <c r="F1928" s="1">
        <v>1257</v>
      </c>
    </row>
    <row r="1929" spans="1:6" x14ac:dyDescent="0.25">
      <c r="A1929">
        <v>1998</v>
      </c>
      <c r="B1929" t="s">
        <v>49</v>
      </c>
      <c r="C1929" t="s">
        <v>19</v>
      </c>
      <c r="D1929" t="s">
        <v>11</v>
      </c>
      <c r="E1929" s="1">
        <v>57036</v>
      </c>
      <c r="F1929">
        <v>145</v>
      </c>
    </row>
    <row r="1930" spans="1:6" x14ac:dyDescent="0.25">
      <c r="A1930">
        <v>1998</v>
      </c>
      <c r="B1930" t="s">
        <v>49</v>
      </c>
      <c r="C1930" t="s">
        <v>22</v>
      </c>
      <c r="D1930" t="s">
        <v>11</v>
      </c>
      <c r="E1930" s="1">
        <v>5795377</v>
      </c>
      <c r="F1930" s="1">
        <v>48238</v>
      </c>
    </row>
    <row r="1931" spans="1:6" x14ac:dyDescent="0.25">
      <c r="A1931">
        <v>1998</v>
      </c>
      <c r="B1931" t="s">
        <v>49</v>
      </c>
      <c r="C1931" t="s">
        <v>23</v>
      </c>
      <c r="D1931" t="s">
        <v>11</v>
      </c>
      <c r="E1931" s="1">
        <v>67856</v>
      </c>
      <c r="F1931">
        <v>206</v>
      </c>
    </row>
    <row r="1932" spans="1:6" x14ac:dyDescent="0.25">
      <c r="A1932">
        <v>1998</v>
      </c>
      <c r="B1932" t="s">
        <v>49</v>
      </c>
      <c r="C1932" t="s">
        <v>36</v>
      </c>
      <c r="D1932" t="s">
        <v>11</v>
      </c>
      <c r="E1932" s="1">
        <v>21000</v>
      </c>
      <c r="F1932">
        <v>54</v>
      </c>
    </row>
    <row r="1933" spans="1:6" x14ac:dyDescent="0.25">
      <c r="A1933">
        <v>1998</v>
      </c>
      <c r="B1933" t="s">
        <v>49</v>
      </c>
      <c r="C1933" t="s">
        <v>26</v>
      </c>
      <c r="D1933" t="s">
        <v>11</v>
      </c>
      <c r="E1933" s="1">
        <v>87142</v>
      </c>
      <c r="F1933">
        <v>383</v>
      </c>
    </row>
    <row r="1934" spans="1:6" x14ac:dyDescent="0.25">
      <c r="A1934">
        <v>1998</v>
      </c>
      <c r="B1934" t="s">
        <v>50</v>
      </c>
      <c r="C1934" t="s">
        <v>13</v>
      </c>
      <c r="D1934" t="s">
        <v>9</v>
      </c>
      <c r="E1934" s="1">
        <v>44740</v>
      </c>
      <c r="F1934">
        <v>340</v>
      </c>
    </row>
    <row r="1935" spans="1:6" x14ac:dyDescent="0.25">
      <c r="A1935">
        <v>1998</v>
      </c>
      <c r="B1935" t="s">
        <v>50</v>
      </c>
      <c r="C1935" t="s">
        <v>13</v>
      </c>
      <c r="D1935" t="s">
        <v>11</v>
      </c>
      <c r="E1935" s="1">
        <v>166116</v>
      </c>
      <c r="F1935" s="1">
        <v>1576</v>
      </c>
    </row>
    <row r="1936" spans="1:6" x14ac:dyDescent="0.25">
      <c r="A1936">
        <v>1998</v>
      </c>
      <c r="B1936" t="s">
        <v>50</v>
      </c>
      <c r="C1936" t="s">
        <v>14</v>
      </c>
      <c r="D1936" t="s">
        <v>11</v>
      </c>
      <c r="E1936" s="1">
        <v>414297</v>
      </c>
      <c r="F1936" s="1">
        <v>1733</v>
      </c>
    </row>
    <row r="1937" spans="1:6" x14ac:dyDescent="0.25">
      <c r="A1937">
        <v>1998</v>
      </c>
      <c r="B1937" t="s">
        <v>50</v>
      </c>
      <c r="C1937" t="s">
        <v>16</v>
      </c>
      <c r="D1937" t="s">
        <v>9</v>
      </c>
      <c r="E1937" s="1">
        <v>167200</v>
      </c>
      <c r="F1937" s="1">
        <v>2482</v>
      </c>
    </row>
    <row r="1938" spans="1:6" x14ac:dyDescent="0.25">
      <c r="A1938">
        <v>1998</v>
      </c>
      <c r="B1938" t="s">
        <v>50</v>
      </c>
      <c r="C1938" t="s">
        <v>16</v>
      </c>
      <c r="D1938" t="s">
        <v>11</v>
      </c>
      <c r="E1938" s="1">
        <v>214010</v>
      </c>
      <c r="F1938" s="1">
        <v>2417</v>
      </c>
    </row>
    <row r="1939" spans="1:6" x14ac:dyDescent="0.25">
      <c r="A1939">
        <v>1998</v>
      </c>
      <c r="B1939" t="s">
        <v>50</v>
      </c>
      <c r="C1939" t="s">
        <v>18</v>
      </c>
      <c r="D1939" t="s">
        <v>9</v>
      </c>
      <c r="E1939" s="1">
        <v>2447530</v>
      </c>
      <c r="F1939" s="1">
        <v>12481</v>
      </c>
    </row>
    <row r="1940" spans="1:6" x14ac:dyDescent="0.25">
      <c r="A1940">
        <v>1998</v>
      </c>
      <c r="B1940" t="s">
        <v>50</v>
      </c>
      <c r="C1940" t="s">
        <v>18</v>
      </c>
      <c r="D1940" t="s">
        <v>11</v>
      </c>
      <c r="E1940" s="1">
        <v>1067081</v>
      </c>
      <c r="F1940" s="1">
        <v>10552</v>
      </c>
    </row>
    <row r="1941" spans="1:6" x14ac:dyDescent="0.25">
      <c r="A1941">
        <v>1998</v>
      </c>
      <c r="B1941" t="s">
        <v>50</v>
      </c>
      <c r="C1941" t="s">
        <v>19</v>
      </c>
      <c r="D1941" t="s">
        <v>9</v>
      </c>
      <c r="E1941" s="1">
        <v>213050</v>
      </c>
      <c r="F1941" s="1">
        <v>1899</v>
      </c>
    </row>
    <row r="1942" spans="1:6" x14ac:dyDescent="0.25">
      <c r="A1942">
        <v>1998</v>
      </c>
      <c r="B1942" t="s">
        <v>50</v>
      </c>
      <c r="C1942" t="s">
        <v>19</v>
      </c>
      <c r="D1942" t="s">
        <v>21</v>
      </c>
      <c r="E1942" s="1">
        <v>86548</v>
      </c>
      <c r="F1942">
        <v>190</v>
      </c>
    </row>
    <row r="1943" spans="1:6" x14ac:dyDescent="0.25">
      <c r="A1943">
        <v>1998</v>
      </c>
      <c r="B1943" t="s">
        <v>50</v>
      </c>
      <c r="C1943" t="s">
        <v>19</v>
      </c>
      <c r="D1943" t="s">
        <v>11</v>
      </c>
      <c r="E1943" s="1">
        <v>200499</v>
      </c>
      <c r="F1943">
        <v>378</v>
      </c>
    </row>
    <row r="1944" spans="1:6" x14ac:dyDescent="0.25">
      <c r="A1944">
        <v>1998</v>
      </c>
      <c r="B1944" t="s">
        <v>50</v>
      </c>
      <c r="C1944" t="s">
        <v>22</v>
      </c>
      <c r="D1944" t="s">
        <v>11</v>
      </c>
      <c r="E1944" s="1">
        <v>1654858</v>
      </c>
      <c r="F1944" s="1">
        <v>14315</v>
      </c>
    </row>
    <row r="1945" spans="1:6" x14ac:dyDescent="0.25">
      <c r="A1945">
        <v>1998</v>
      </c>
      <c r="B1945" t="s">
        <v>50</v>
      </c>
      <c r="C1945" t="s">
        <v>23</v>
      </c>
      <c r="D1945" t="s">
        <v>11</v>
      </c>
      <c r="E1945" s="1">
        <v>47973</v>
      </c>
      <c r="F1945">
        <v>107</v>
      </c>
    </row>
    <row r="1946" spans="1:6" x14ac:dyDescent="0.25">
      <c r="A1946">
        <v>1998</v>
      </c>
      <c r="B1946" t="s">
        <v>50</v>
      </c>
      <c r="C1946" t="s">
        <v>26</v>
      </c>
      <c r="D1946" t="s">
        <v>11</v>
      </c>
      <c r="E1946" s="1">
        <v>13069</v>
      </c>
      <c r="F1946">
        <v>59</v>
      </c>
    </row>
    <row r="1947" spans="1:6" x14ac:dyDescent="0.25">
      <c r="A1947">
        <v>1998</v>
      </c>
      <c r="B1947" t="s">
        <v>51</v>
      </c>
      <c r="C1947" t="s">
        <v>13</v>
      </c>
      <c r="D1947" t="s">
        <v>9</v>
      </c>
      <c r="E1947" s="1">
        <v>89136</v>
      </c>
      <c r="F1947">
        <v>804</v>
      </c>
    </row>
    <row r="1948" spans="1:6" x14ac:dyDescent="0.25">
      <c r="A1948">
        <v>1998</v>
      </c>
      <c r="B1948" t="s">
        <v>51</v>
      </c>
      <c r="C1948" t="s">
        <v>13</v>
      </c>
      <c r="D1948" t="s">
        <v>11</v>
      </c>
      <c r="E1948" s="1">
        <v>126529</v>
      </c>
      <c r="F1948">
        <v>719</v>
      </c>
    </row>
    <row r="1949" spans="1:6" x14ac:dyDescent="0.25">
      <c r="A1949">
        <v>1998</v>
      </c>
      <c r="B1949" t="s">
        <v>51</v>
      </c>
      <c r="C1949" t="s">
        <v>14</v>
      </c>
      <c r="D1949" t="s">
        <v>11</v>
      </c>
      <c r="E1949" s="1">
        <v>322468</v>
      </c>
      <c r="F1949" s="1">
        <v>1257</v>
      </c>
    </row>
    <row r="1950" spans="1:6" x14ac:dyDescent="0.25">
      <c r="A1950">
        <v>1998</v>
      </c>
      <c r="B1950" t="s">
        <v>51</v>
      </c>
      <c r="C1950" t="s">
        <v>16</v>
      </c>
      <c r="D1950" t="s">
        <v>9</v>
      </c>
      <c r="E1950" s="1">
        <v>600819</v>
      </c>
      <c r="F1950" s="1">
        <v>5856</v>
      </c>
    </row>
    <row r="1951" spans="1:6" x14ac:dyDescent="0.25">
      <c r="A1951">
        <v>1998</v>
      </c>
      <c r="B1951" t="s">
        <v>51</v>
      </c>
      <c r="C1951" t="s">
        <v>16</v>
      </c>
      <c r="D1951" t="s">
        <v>11</v>
      </c>
      <c r="E1951" s="1">
        <v>455253</v>
      </c>
      <c r="F1951" s="1">
        <v>5033</v>
      </c>
    </row>
    <row r="1952" spans="1:6" x14ac:dyDescent="0.25">
      <c r="A1952">
        <v>1998</v>
      </c>
      <c r="B1952" t="s">
        <v>51</v>
      </c>
      <c r="C1952" t="s">
        <v>18</v>
      </c>
      <c r="D1952" t="s">
        <v>9</v>
      </c>
      <c r="E1952" s="1">
        <v>9655511</v>
      </c>
      <c r="F1952" s="1">
        <v>49142</v>
      </c>
    </row>
    <row r="1953" spans="1:6" x14ac:dyDescent="0.25">
      <c r="A1953">
        <v>1998</v>
      </c>
      <c r="B1953" t="s">
        <v>51</v>
      </c>
      <c r="C1953" t="s">
        <v>18</v>
      </c>
      <c r="D1953" t="s">
        <v>11</v>
      </c>
      <c r="E1953" s="1">
        <v>652930</v>
      </c>
      <c r="F1953" s="1">
        <v>5688</v>
      </c>
    </row>
    <row r="1954" spans="1:6" x14ac:dyDescent="0.25">
      <c r="A1954">
        <v>1998</v>
      </c>
      <c r="B1954" t="s">
        <v>51</v>
      </c>
      <c r="C1954" t="s">
        <v>19</v>
      </c>
      <c r="D1954" t="s">
        <v>11</v>
      </c>
      <c r="E1954" s="1">
        <v>134663</v>
      </c>
      <c r="F1954">
        <v>304</v>
      </c>
    </row>
    <row r="1955" spans="1:6" x14ac:dyDescent="0.25">
      <c r="A1955">
        <v>1998</v>
      </c>
      <c r="B1955" t="s">
        <v>51</v>
      </c>
      <c r="C1955" t="s">
        <v>22</v>
      </c>
      <c r="D1955" t="s">
        <v>11</v>
      </c>
      <c r="E1955" s="1">
        <v>1178035</v>
      </c>
      <c r="F1955" s="1">
        <v>9542</v>
      </c>
    </row>
    <row r="1956" spans="1:6" x14ac:dyDescent="0.25">
      <c r="A1956">
        <v>1998</v>
      </c>
      <c r="B1956" t="s">
        <v>51</v>
      </c>
      <c r="C1956" t="s">
        <v>23</v>
      </c>
      <c r="D1956" t="s">
        <v>11</v>
      </c>
      <c r="E1956" s="1">
        <v>8670</v>
      </c>
      <c r="F1956">
        <v>45</v>
      </c>
    </row>
    <row r="1957" spans="1:6" x14ac:dyDescent="0.25">
      <c r="A1957">
        <v>1998</v>
      </c>
      <c r="B1957" t="s">
        <v>51</v>
      </c>
      <c r="C1957" t="s">
        <v>36</v>
      </c>
      <c r="D1957" t="s">
        <v>11</v>
      </c>
      <c r="E1957" s="1">
        <v>59881</v>
      </c>
      <c r="F1957">
        <v>106</v>
      </c>
    </row>
    <row r="1958" spans="1:6" x14ac:dyDescent="0.25">
      <c r="A1958">
        <v>1998</v>
      </c>
      <c r="B1958" t="s">
        <v>51</v>
      </c>
      <c r="C1958" t="s">
        <v>25</v>
      </c>
      <c r="D1958" t="s">
        <v>11</v>
      </c>
      <c r="E1958" s="1">
        <v>58102</v>
      </c>
      <c r="F1958">
        <v>861</v>
      </c>
    </row>
    <row r="1959" spans="1:6" x14ac:dyDescent="0.25">
      <c r="A1959">
        <v>1998</v>
      </c>
      <c r="B1959" t="s">
        <v>51</v>
      </c>
      <c r="C1959" t="s">
        <v>26</v>
      </c>
      <c r="D1959" t="s">
        <v>11</v>
      </c>
      <c r="E1959" s="1">
        <v>30205</v>
      </c>
      <c r="F1959">
        <v>100</v>
      </c>
    </row>
    <row r="1960" spans="1:6" x14ac:dyDescent="0.25">
      <c r="A1960">
        <v>1998</v>
      </c>
      <c r="B1960" t="s">
        <v>52</v>
      </c>
      <c r="C1960" t="s">
        <v>13</v>
      </c>
      <c r="D1960" t="s">
        <v>11</v>
      </c>
      <c r="E1960" s="1">
        <v>226387</v>
      </c>
      <c r="F1960" s="1">
        <v>1732</v>
      </c>
    </row>
    <row r="1961" spans="1:6" x14ac:dyDescent="0.25">
      <c r="A1961">
        <v>1998</v>
      </c>
      <c r="B1961" t="s">
        <v>52</v>
      </c>
      <c r="C1961" t="s">
        <v>14</v>
      </c>
      <c r="D1961" t="s">
        <v>11</v>
      </c>
      <c r="E1961" s="1">
        <v>363650</v>
      </c>
      <c r="F1961" s="1">
        <v>1416</v>
      </c>
    </row>
    <row r="1962" spans="1:6" x14ac:dyDescent="0.25">
      <c r="A1962">
        <v>1998</v>
      </c>
      <c r="B1962" t="s">
        <v>52</v>
      </c>
      <c r="C1962" t="s">
        <v>16</v>
      </c>
      <c r="D1962" t="s">
        <v>11</v>
      </c>
      <c r="E1962" s="1">
        <v>132716</v>
      </c>
      <c r="F1962" s="1">
        <v>2015</v>
      </c>
    </row>
    <row r="1963" spans="1:6" x14ac:dyDescent="0.25">
      <c r="A1963">
        <v>1998</v>
      </c>
      <c r="B1963" t="s">
        <v>52</v>
      </c>
      <c r="C1963" t="s">
        <v>18</v>
      </c>
      <c r="D1963" t="s">
        <v>9</v>
      </c>
      <c r="E1963" s="1">
        <v>5383318</v>
      </c>
      <c r="F1963" s="1">
        <v>33120</v>
      </c>
    </row>
    <row r="1964" spans="1:6" x14ac:dyDescent="0.25">
      <c r="A1964">
        <v>1998</v>
      </c>
      <c r="B1964" t="s">
        <v>52</v>
      </c>
      <c r="C1964" t="s">
        <v>18</v>
      </c>
      <c r="D1964" t="s">
        <v>11</v>
      </c>
      <c r="E1964" s="1">
        <v>2035928</v>
      </c>
      <c r="F1964" s="1">
        <v>23516</v>
      </c>
    </row>
    <row r="1965" spans="1:6" x14ac:dyDescent="0.25">
      <c r="A1965">
        <v>1998</v>
      </c>
      <c r="B1965" t="s">
        <v>52</v>
      </c>
      <c r="C1965" t="s">
        <v>19</v>
      </c>
      <c r="D1965" t="s">
        <v>11</v>
      </c>
      <c r="E1965" s="1">
        <v>44240</v>
      </c>
      <c r="F1965">
        <v>95</v>
      </c>
    </row>
    <row r="1966" spans="1:6" x14ac:dyDescent="0.25">
      <c r="A1966">
        <v>1998</v>
      </c>
      <c r="B1966" t="s">
        <v>52</v>
      </c>
      <c r="C1966" t="s">
        <v>22</v>
      </c>
      <c r="D1966" t="s">
        <v>21</v>
      </c>
      <c r="E1966" s="1">
        <v>157978</v>
      </c>
      <c r="F1966">
        <v>385</v>
      </c>
    </row>
    <row r="1967" spans="1:6" x14ac:dyDescent="0.25">
      <c r="A1967">
        <v>1998</v>
      </c>
      <c r="B1967" t="s">
        <v>52</v>
      </c>
      <c r="C1967" t="s">
        <v>22</v>
      </c>
      <c r="D1967" t="s">
        <v>11</v>
      </c>
      <c r="E1967" s="1">
        <v>1269797</v>
      </c>
      <c r="F1967" s="1">
        <v>10334</v>
      </c>
    </row>
    <row r="1968" spans="1:6" x14ac:dyDescent="0.25">
      <c r="A1968">
        <v>1998</v>
      </c>
      <c r="B1968" t="s">
        <v>52</v>
      </c>
      <c r="C1968" t="s">
        <v>23</v>
      </c>
      <c r="D1968" t="s">
        <v>11</v>
      </c>
      <c r="E1968" s="1">
        <v>56294</v>
      </c>
      <c r="F1968">
        <v>211</v>
      </c>
    </row>
    <row r="1969" spans="1:6" x14ac:dyDescent="0.25">
      <c r="A1969">
        <v>1998</v>
      </c>
      <c r="B1969" t="s">
        <v>52</v>
      </c>
      <c r="C1969" t="s">
        <v>36</v>
      </c>
      <c r="D1969" t="s">
        <v>11</v>
      </c>
      <c r="E1969" s="1">
        <v>71099</v>
      </c>
      <c r="F1969">
        <v>159</v>
      </c>
    </row>
    <row r="1970" spans="1:6" x14ac:dyDescent="0.25">
      <c r="A1970">
        <v>1998</v>
      </c>
      <c r="B1970" t="s">
        <v>52</v>
      </c>
      <c r="C1970" t="s">
        <v>25</v>
      </c>
      <c r="D1970" t="s">
        <v>11</v>
      </c>
      <c r="E1970" s="1">
        <v>564349</v>
      </c>
      <c r="F1970" s="1">
        <v>5232</v>
      </c>
    </row>
    <row r="1971" spans="1:6" x14ac:dyDescent="0.25">
      <c r="A1971">
        <v>1998</v>
      </c>
      <c r="B1971" t="s">
        <v>52</v>
      </c>
      <c r="C1971" t="s">
        <v>26</v>
      </c>
      <c r="D1971" t="s">
        <v>11</v>
      </c>
      <c r="E1971" s="1">
        <v>13655</v>
      </c>
      <c r="F1971">
        <v>25</v>
      </c>
    </row>
    <row r="1972" spans="1:6" x14ac:dyDescent="0.25">
      <c r="A1972">
        <v>1999</v>
      </c>
      <c r="B1972" t="s">
        <v>7</v>
      </c>
      <c r="C1972" t="s">
        <v>13</v>
      </c>
      <c r="D1972" t="s">
        <v>9</v>
      </c>
      <c r="E1972" s="1">
        <v>1289584</v>
      </c>
      <c r="F1972" s="1">
        <v>11893</v>
      </c>
    </row>
    <row r="1973" spans="1:6" x14ac:dyDescent="0.25">
      <c r="A1973">
        <v>1999</v>
      </c>
      <c r="B1973" t="s">
        <v>7</v>
      </c>
      <c r="C1973" t="s">
        <v>13</v>
      </c>
      <c r="D1973" t="s">
        <v>11</v>
      </c>
      <c r="E1973" s="1">
        <v>132869</v>
      </c>
      <c r="F1973">
        <v>933</v>
      </c>
    </row>
    <row r="1974" spans="1:6" x14ac:dyDescent="0.25">
      <c r="A1974">
        <v>1999</v>
      </c>
      <c r="B1974" t="s">
        <v>7</v>
      </c>
      <c r="C1974" t="s">
        <v>14</v>
      </c>
      <c r="D1974" t="s">
        <v>11</v>
      </c>
      <c r="E1974" s="1">
        <v>415166</v>
      </c>
      <c r="F1974" s="1">
        <v>1685</v>
      </c>
    </row>
    <row r="1975" spans="1:6" x14ac:dyDescent="0.25">
      <c r="A1975">
        <v>1999</v>
      </c>
      <c r="B1975" t="s">
        <v>7</v>
      </c>
      <c r="C1975" t="s">
        <v>16</v>
      </c>
      <c r="D1975" t="s">
        <v>9</v>
      </c>
      <c r="E1975" s="1">
        <v>876486</v>
      </c>
      <c r="F1975" s="1">
        <v>9834</v>
      </c>
    </row>
    <row r="1976" spans="1:6" x14ac:dyDescent="0.25">
      <c r="A1976">
        <v>1999</v>
      </c>
      <c r="B1976" t="s">
        <v>7</v>
      </c>
      <c r="C1976" t="s">
        <v>16</v>
      </c>
      <c r="D1976" t="s">
        <v>11</v>
      </c>
      <c r="E1976" s="1">
        <v>932431</v>
      </c>
      <c r="F1976" s="1">
        <v>11095</v>
      </c>
    </row>
    <row r="1977" spans="1:6" x14ac:dyDescent="0.25">
      <c r="A1977">
        <v>1999</v>
      </c>
      <c r="B1977" t="s">
        <v>7</v>
      </c>
      <c r="C1977" t="s">
        <v>18</v>
      </c>
      <c r="D1977" t="s">
        <v>9</v>
      </c>
      <c r="E1977" s="1">
        <v>10020744</v>
      </c>
      <c r="F1977" s="1">
        <v>51303</v>
      </c>
    </row>
    <row r="1978" spans="1:6" x14ac:dyDescent="0.25">
      <c r="A1978">
        <v>1999</v>
      </c>
      <c r="B1978" t="s">
        <v>7</v>
      </c>
      <c r="C1978" t="s">
        <v>18</v>
      </c>
      <c r="D1978" t="s">
        <v>11</v>
      </c>
      <c r="E1978" s="1">
        <v>1838434</v>
      </c>
      <c r="F1978" s="1">
        <v>21805</v>
      </c>
    </row>
    <row r="1979" spans="1:6" x14ac:dyDescent="0.25">
      <c r="A1979">
        <v>1999</v>
      </c>
      <c r="B1979" t="s">
        <v>7</v>
      </c>
      <c r="C1979" t="s">
        <v>19</v>
      </c>
      <c r="D1979" t="s">
        <v>9</v>
      </c>
      <c r="E1979" s="1">
        <v>1139602</v>
      </c>
      <c r="F1979" s="1">
        <v>5815</v>
      </c>
    </row>
    <row r="1980" spans="1:6" x14ac:dyDescent="0.25">
      <c r="A1980">
        <v>1999</v>
      </c>
      <c r="B1980" t="s">
        <v>7</v>
      </c>
      <c r="C1980" t="s">
        <v>19</v>
      </c>
      <c r="D1980" t="s">
        <v>11</v>
      </c>
      <c r="E1980" s="1">
        <v>92275</v>
      </c>
      <c r="F1980">
        <v>404</v>
      </c>
    </row>
    <row r="1981" spans="1:6" x14ac:dyDescent="0.25">
      <c r="A1981">
        <v>1999</v>
      </c>
      <c r="B1981" t="s">
        <v>7</v>
      </c>
      <c r="C1981" t="s">
        <v>22</v>
      </c>
      <c r="D1981" t="s">
        <v>9</v>
      </c>
      <c r="E1981" s="1">
        <v>291724</v>
      </c>
      <c r="F1981" s="1">
        <v>2067</v>
      </c>
    </row>
    <row r="1982" spans="1:6" x14ac:dyDescent="0.25">
      <c r="A1982">
        <v>1999</v>
      </c>
      <c r="B1982" t="s">
        <v>7</v>
      </c>
      <c r="C1982" t="s">
        <v>22</v>
      </c>
      <c r="D1982" t="s">
        <v>11</v>
      </c>
      <c r="E1982" s="1">
        <v>2560907</v>
      </c>
      <c r="F1982" s="1">
        <v>18816</v>
      </c>
    </row>
    <row r="1983" spans="1:6" x14ac:dyDescent="0.25">
      <c r="A1983">
        <v>1999</v>
      </c>
      <c r="B1983" t="s">
        <v>7</v>
      </c>
      <c r="C1983" t="s">
        <v>23</v>
      </c>
      <c r="D1983" t="s">
        <v>11</v>
      </c>
      <c r="E1983" s="1">
        <v>60536</v>
      </c>
      <c r="F1983">
        <v>135</v>
      </c>
    </row>
    <row r="1984" spans="1:6" x14ac:dyDescent="0.25">
      <c r="A1984">
        <v>1999</v>
      </c>
      <c r="B1984" t="s">
        <v>7</v>
      </c>
      <c r="C1984" t="s">
        <v>31</v>
      </c>
      <c r="D1984" t="s">
        <v>11</v>
      </c>
      <c r="E1984" s="1">
        <v>6283</v>
      </c>
      <c r="F1984">
        <v>12</v>
      </c>
    </row>
    <row r="1985" spans="1:6" x14ac:dyDescent="0.25">
      <c r="A1985">
        <v>1999</v>
      </c>
      <c r="B1985" t="s">
        <v>7</v>
      </c>
      <c r="C1985" t="s">
        <v>25</v>
      </c>
      <c r="D1985" t="s">
        <v>11</v>
      </c>
      <c r="E1985" s="1">
        <v>10776</v>
      </c>
      <c r="F1985">
        <v>68</v>
      </c>
    </row>
    <row r="1986" spans="1:6" x14ac:dyDescent="0.25">
      <c r="A1986">
        <v>1999</v>
      </c>
      <c r="B1986" t="s">
        <v>7</v>
      </c>
      <c r="C1986" t="s">
        <v>26</v>
      </c>
      <c r="D1986" t="s">
        <v>21</v>
      </c>
      <c r="E1986" s="1">
        <v>15284</v>
      </c>
      <c r="F1986">
        <v>22</v>
      </c>
    </row>
    <row r="1987" spans="1:6" x14ac:dyDescent="0.25">
      <c r="A1987">
        <v>1999</v>
      </c>
      <c r="B1987" t="s">
        <v>7</v>
      </c>
      <c r="C1987" t="s">
        <v>26</v>
      </c>
      <c r="D1987" t="s">
        <v>11</v>
      </c>
      <c r="E1987" s="1">
        <v>48403</v>
      </c>
      <c r="F1987">
        <v>112</v>
      </c>
    </row>
    <row r="1988" spans="1:6" x14ac:dyDescent="0.25">
      <c r="A1988">
        <v>1999</v>
      </c>
      <c r="B1988" t="s">
        <v>27</v>
      </c>
      <c r="C1988" t="s">
        <v>13</v>
      </c>
      <c r="D1988" t="s">
        <v>9</v>
      </c>
      <c r="E1988" s="1">
        <v>433244</v>
      </c>
      <c r="F1988" s="1">
        <v>4232</v>
      </c>
    </row>
    <row r="1989" spans="1:6" x14ac:dyDescent="0.25">
      <c r="A1989">
        <v>1999</v>
      </c>
      <c r="B1989" t="s">
        <v>27</v>
      </c>
      <c r="C1989" t="s">
        <v>13</v>
      </c>
      <c r="D1989" t="s">
        <v>11</v>
      </c>
      <c r="E1989" s="1">
        <v>107367</v>
      </c>
      <c r="F1989">
        <v>425</v>
      </c>
    </row>
    <row r="1990" spans="1:6" x14ac:dyDescent="0.25">
      <c r="A1990">
        <v>1999</v>
      </c>
      <c r="B1990" t="s">
        <v>27</v>
      </c>
      <c r="C1990" t="s">
        <v>14</v>
      </c>
      <c r="D1990" t="s">
        <v>9</v>
      </c>
      <c r="E1990" s="1">
        <v>2098</v>
      </c>
      <c r="F1990">
        <v>51</v>
      </c>
    </row>
    <row r="1991" spans="1:6" x14ac:dyDescent="0.25">
      <c r="A1991">
        <v>1999</v>
      </c>
      <c r="B1991" t="s">
        <v>27</v>
      </c>
      <c r="C1991" t="s">
        <v>14</v>
      </c>
      <c r="D1991" t="s">
        <v>11</v>
      </c>
      <c r="E1991" s="1">
        <v>311450</v>
      </c>
      <c r="F1991" s="1">
        <v>1594</v>
      </c>
    </row>
    <row r="1992" spans="1:6" x14ac:dyDescent="0.25">
      <c r="A1992">
        <v>1999</v>
      </c>
      <c r="B1992" t="s">
        <v>27</v>
      </c>
      <c r="C1992" t="s">
        <v>16</v>
      </c>
      <c r="D1992" t="s">
        <v>9</v>
      </c>
      <c r="E1992" s="1">
        <v>2341333</v>
      </c>
      <c r="F1992" s="1">
        <v>19846</v>
      </c>
    </row>
    <row r="1993" spans="1:6" x14ac:dyDescent="0.25">
      <c r="A1993">
        <v>1999</v>
      </c>
      <c r="B1993" t="s">
        <v>27</v>
      </c>
      <c r="C1993" t="s">
        <v>16</v>
      </c>
      <c r="D1993" t="s">
        <v>11</v>
      </c>
      <c r="E1993" s="1">
        <v>701972</v>
      </c>
      <c r="F1993" s="1">
        <v>8619</v>
      </c>
    </row>
    <row r="1994" spans="1:6" x14ac:dyDescent="0.25">
      <c r="A1994">
        <v>1999</v>
      </c>
      <c r="B1994" t="s">
        <v>27</v>
      </c>
      <c r="C1994" t="s">
        <v>18</v>
      </c>
      <c r="D1994" t="s">
        <v>9</v>
      </c>
      <c r="E1994" s="1">
        <v>22917583</v>
      </c>
      <c r="F1994" s="1">
        <v>116682</v>
      </c>
    </row>
    <row r="1995" spans="1:6" x14ac:dyDescent="0.25">
      <c r="A1995">
        <v>1999</v>
      </c>
      <c r="B1995" t="s">
        <v>27</v>
      </c>
      <c r="C1995" t="s">
        <v>18</v>
      </c>
      <c r="D1995" t="s">
        <v>11</v>
      </c>
      <c r="E1995" s="1">
        <v>3774294</v>
      </c>
      <c r="F1995" s="1">
        <v>36271</v>
      </c>
    </row>
    <row r="1996" spans="1:6" x14ac:dyDescent="0.25">
      <c r="A1996">
        <v>1999</v>
      </c>
      <c r="B1996" t="s">
        <v>27</v>
      </c>
      <c r="C1996" t="s">
        <v>19</v>
      </c>
      <c r="D1996" t="s">
        <v>9</v>
      </c>
      <c r="E1996" s="1">
        <v>491882</v>
      </c>
      <c r="F1996" s="1">
        <v>2976</v>
      </c>
    </row>
    <row r="1997" spans="1:6" x14ac:dyDescent="0.25">
      <c r="A1997">
        <v>1999</v>
      </c>
      <c r="B1997" t="s">
        <v>27</v>
      </c>
      <c r="C1997" t="s">
        <v>19</v>
      </c>
      <c r="D1997" t="s">
        <v>21</v>
      </c>
      <c r="E1997" s="1">
        <v>68000</v>
      </c>
      <c r="F1997">
        <v>213</v>
      </c>
    </row>
    <row r="1998" spans="1:6" x14ac:dyDescent="0.25">
      <c r="A1998">
        <v>1999</v>
      </c>
      <c r="B1998" t="s">
        <v>27</v>
      </c>
      <c r="C1998" t="s">
        <v>19</v>
      </c>
      <c r="D1998" t="s">
        <v>11</v>
      </c>
      <c r="E1998" s="1">
        <v>23401</v>
      </c>
      <c r="F1998">
        <v>100</v>
      </c>
    </row>
    <row r="1999" spans="1:6" x14ac:dyDescent="0.25">
      <c r="A1999">
        <v>1999</v>
      </c>
      <c r="B1999" t="s">
        <v>27</v>
      </c>
      <c r="C1999" t="s">
        <v>22</v>
      </c>
      <c r="D1999" t="s">
        <v>21</v>
      </c>
      <c r="E1999" s="1">
        <v>136500</v>
      </c>
      <c r="F1999">
        <v>299</v>
      </c>
    </row>
    <row r="2000" spans="1:6" x14ac:dyDescent="0.25">
      <c r="A2000">
        <v>1999</v>
      </c>
      <c r="B2000" t="s">
        <v>27</v>
      </c>
      <c r="C2000" t="s">
        <v>22</v>
      </c>
      <c r="D2000" t="s">
        <v>11</v>
      </c>
      <c r="E2000" s="1">
        <v>212624</v>
      </c>
      <c r="F2000" s="1">
        <v>1832</v>
      </c>
    </row>
    <row r="2001" spans="1:6" x14ac:dyDescent="0.25">
      <c r="A2001">
        <v>1999</v>
      </c>
      <c r="B2001" t="s">
        <v>27</v>
      </c>
      <c r="C2001" t="s">
        <v>23</v>
      </c>
      <c r="D2001" t="s">
        <v>11</v>
      </c>
      <c r="E2001" s="1">
        <v>53475</v>
      </c>
      <c r="F2001">
        <v>564</v>
      </c>
    </row>
    <row r="2002" spans="1:6" x14ac:dyDescent="0.25">
      <c r="A2002">
        <v>1999</v>
      </c>
      <c r="B2002" t="s">
        <v>27</v>
      </c>
      <c r="C2002" t="s">
        <v>45</v>
      </c>
      <c r="D2002" t="s">
        <v>21</v>
      </c>
      <c r="E2002" s="1">
        <v>7951</v>
      </c>
      <c r="F2002">
        <v>9</v>
      </c>
    </row>
    <row r="2003" spans="1:6" x14ac:dyDescent="0.25">
      <c r="A2003">
        <v>1999</v>
      </c>
      <c r="B2003" t="s">
        <v>27</v>
      </c>
      <c r="C2003" t="s">
        <v>36</v>
      </c>
      <c r="D2003" t="s">
        <v>11</v>
      </c>
      <c r="E2003" s="1">
        <v>43325</v>
      </c>
      <c r="F2003">
        <v>109</v>
      </c>
    </row>
    <row r="2004" spans="1:6" x14ac:dyDescent="0.25">
      <c r="A2004">
        <v>1999</v>
      </c>
      <c r="B2004" t="s">
        <v>27</v>
      </c>
      <c r="C2004" t="s">
        <v>25</v>
      </c>
      <c r="D2004" t="s">
        <v>11</v>
      </c>
      <c r="E2004" s="1">
        <v>21193</v>
      </c>
      <c r="F2004">
        <v>129</v>
      </c>
    </row>
    <row r="2005" spans="1:6" x14ac:dyDescent="0.25">
      <c r="A2005">
        <v>1999</v>
      </c>
      <c r="B2005" t="s">
        <v>27</v>
      </c>
      <c r="C2005" t="s">
        <v>26</v>
      </c>
      <c r="D2005" t="s">
        <v>21</v>
      </c>
      <c r="E2005" s="1">
        <v>11928</v>
      </c>
      <c r="F2005">
        <v>14</v>
      </c>
    </row>
    <row r="2006" spans="1:6" x14ac:dyDescent="0.25">
      <c r="A2006">
        <v>1999</v>
      </c>
      <c r="B2006" t="s">
        <v>27</v>
      </c>
      <c r="C2006" t="s">
        <v>26</v>
      </c>
      <c r="D2006" t="s">
        <v>11</v>
      </c>
      <c r="E2006" s="1">
        <v>18035</v>
      </c>
      <c r="F2006">
        <v>62</v>
      </c>
    </row>
    <row r="2007" spans="1:6" x14ac:dyDescent="0.25">
      <c r="A2007">
        <v>1999</v>
      </c>
      <c r="B2007" t="s">
        <v>33</v>
      </c>
      <c r="C2007" t="s">
        <v>13</v>
      </c>
      <c r="D2007" t="s">
        <v>9</v>
      </c>
      <c r="E2007" s="1">
        <v>60424</v>
      </c>
      <c r="F2007">
        <v>409</v>
      </c>
    </row>
    <row r="2008" spans="1:6" x14ac:dyDescent="0.25">
      <c r="A2008">
        <v>1999</v>
      </c>
      <c r="B2008" t="s">
        <v>33</v>
      </c>
      <c r="C2008" t="s">
        <v>13</v>
      </c>
      <c r="D2008" t="s">
        <v>24</v>
      </c>
      <c r="E2008" s="1">
        <v>195021</v>
      </c>
      <c r="F2008">
        <v>915</v>
      </c>
    </row>
    <row r="2009" spans="1:6" x14ac:dyDescent="0.25">
      <c r="A2009">
        <v>1999</v>
      </c>
      <c r="B2009" t="s">
        <v>33</v>
      </c>
      <c r="C2009" t="s">
        <v>13</v>
      </c>
      <c r="D2009" t="s">
        <v>11</v>
      </c>
      <c r="E2009" s="1">
        <v>369360</v>
      </c>
      <c r="F2009" s="1">
        <v>1591</v>
      </c>
    </row>
    <row r="2010" spans="1:6" x14ac:dyDescent="0.25">
      <c r="A2010">
        <v>1999</v>
      </c>
      <c r="B2010" t="s">
        <v>33</v>
      </c>
      <c r="C2010" t="s">
        <v>14</v>
      </c>
      <c r="D2010" t="s">
        <v>11</v>
      </c>
      <c r="E2010" s="1">
        <v>342384</v>
      </c>
      <c r="F2010" s="1">
        <v>1499</v>
      </c>
    </row>
    <row r="2011" spans="1:6" x14ac:dyDescent="0.25">
      <c r="A2011">
        <v>1999</v>
      </c>
      <c r="B2011" t="s">
        <v>33</v>
      </c>
      <c r="C2011" t="s">
        <v>16</v>
      </c>
      <c r="D2011" t="s">
        <v>9</v>
      </c>
      <c r="E2011" s="1">
        <v>297392</v>
      </c>
      <c r="F2011" s="1">
        <v>2499</v>
      </c>
    </row>
    <row r="2012" spans="1:6" x14ac:dyDescent="0.25">
      <c r="A2012">
        <v>1999</v>
      </c>
      <c r="B2012" t="s">
        <v>33</v>
      </c>
      <c r="C2012" t="s">
        <v>16</v>
      </c>
      <c r="D2012" t="s">
        <v>11</v>
      </c>
      <c r="E2012" s="1">
        <v>434231</v>
      </c>
      <c r="F2012" s="1">
        <v>5000</v>
      </c>
    </row>
    <row r="2013" spans="1:6" x14ac:dyDescent="0.25">
      <c r="A2013">
        <v>1999</v>
      </c>
      <c r="B2013" t="s">
        <v>33</v>
      </c>
      <c r="C2013" t="s">
        <v>18</v>
      </c>
      <c r="D2013" t="s">
        <v>9</v>
      </c>
      <c r="E2013" s="1">
        <v>9699605</v>
      </c>
      <c r="F2013" s="1">
        <v>50589</v>
      </c>
    </row>
    <row r="2014" spans="1:6" x14ac:dyDescent="0.25">
      <c r="A2014">
        <v>1999</v>
      </c>
      <c r="B2014" t="s">
        <v>33</v>
      </c>
      <c r="C2014" t="s">
        <v>18</v>
      </c>
      <c r="D2014" t="s">
        <v>24</v>
      </c>
      <c r="E2014" s="1">
        <v>260429</v>
      </c>
      <c r="F2014" s="1">
        <v>2144</v>
      </c>
    </row>
    <row r="2015" spans="1:6" x14ac:dyDescent="0.25">
      <c r="A2015">
        <v>1999</v>
      </c>
      <c r="B2015" t="s">
        <v>33</v>
      </c>
      <c r="C2015" t="s">
        <v>18</v>
      </c>
      <c r="D2015" t="s">
        <v>11</v>
      </c>
      <c r="E2015" s="1">
        <v>2087433</v>
      </c>
      <c r="F2015" s="1">
        <v>21879</v>
      </c>
    </row>
    <row r="2016" spans="1:6" x14ac:dyDescent="0.25">
      <c r="A2016">
        <v>1999</v>
      </c>
      <c r="B2016" t="s">
        <v>33</v>
      </c>
      <c r="C2016" t="s">
        <v>19</v>
      </c>
      <c r="D2016" t="s">
        <v>9</v>
      </c>
      <c r="E2016" s="1">
        <v>356275</v>
      </c>
      <c r="F2016" s="1">
        <v>1877</v>
      </c>
    </row>
    <row r="2017" spans="1:6" x14ac:dyDescent="0.25">
      <c r="A2017">
        <v>1999</v>
      </c>
      <c r="B2017" t="s">
        <v>33</v>
      </c>
      <c r="C2017" t="s">
        <v>19</v>
      </c>
      <c r="D2017" t="s">
        <v>11</v>
      </c>
      <c r="E2017" s="1">
        <v>47169</v>
      </c>
      <c r="F2017">
        <v>164</v>
      </c>
    </row>
    <row r="2018" spans="1:6" x14ac:dyDescent="0.25">
      <c r="A2018">
        <v>1999</v>
      </c>
      <c r="B2018" t="s">
        <v>33</v>
      </c>
      <c r="C2018" t="s">
        <v>22</v>
      </c>
      <c r="D2018" t="s">
        <v>21</v>
      </c>
      <c r="E2018" s="1">
        <v>149094</v>
      </c>
      <c r="F2018">
        <v>635</v>
      </c>
    </row>
    <row r="2019" spans="1:6" x14ac:dyDescent="0.25">
      <c r="A2019">
        <v>1999</v>
      </c>
      <c r="B2019" t="s">
        <v>33</v>
      </c>
      <c r="C2019" t="s">
        <v>22</v>
      </c>
      <c r="D2019" t="s">
        <v>11</v>
      </c>
      <c r="E2019" s="1">
        <v>1197094</v>
      </c>
      <c r="F2019" s="1">
        <v>14915</v>
      </c>
    </row>
    <row r="2020" spans="1:6" x14ac:dyDescent="0.25">
      <c r="A2020">
        <v>1999</v>
      </c>
      <c r="B2020" t="s">
        <v>33</v>
      </c>
      <c r="C2020" t="s">
        <v>23</v>
      </c>
      <c r="D2020" t="s">
        <v>9</v>
      </c>
      <c r="E2020" s="1">
        <v>13503</v>
      </c>
      <c r="F2020">
        <v>59</v>
      </c>
    </row>
    <row r="2021" spans="1:6" x14ac:dyDescent="0.25">
      <c r="A2021">
        <v>1999</v>
      </c>
      <c r="B2021" t="s">
        <v>33</v>
      </c>
      <c r="C2021" t="s">
        <v>23</v>
      </c>
      <c r="D2021" t="s">
        <v>11</v>
      </c>
      <c r="E2021" s="1">
        <v>76533</v>
      </c>
      <c r="F2021">
        <v>240</v>
      </c>
    </row>
    <row r="2022" spans="1:6" x14ac:dyDescent="0.25">
      <c r="A2022">
        <v>1999</v>
      </c>
      <c r="B2022" t="s">
        <v>33</v>
      </c>
      <c r="C2022" t="s">
        <v>31</v>
      </c>
      <c r="D2022" t="s">
        <v>24</v>
      </c>
      <c r="E2022" s="1">
        <v>4849</v>
      </c>
      <c r="F2022">
        <v>16</v>
      </c>
    </row>
    <row r="2023" spans="1:6" x14ac:dyDescent="0.25">
      <c r="A2023">
        <v>1999</v>
      </c>
      <c r="B2023" t="s">
        <v>33</v>
      </c>
      <c r="C2023" t="s">
        <v>36</v>
      </c>
      <c r="D2023" t="s">
        <v>24</v>
      </c>
      <c r="E2023" s="1">
        <v>78181</v>
      </c>
      <c r="F2023">
        <v>253</v>
      </c>
    </row>
    <row r="2024" spans="1:6" x14ac:dyDescent="0.25">
      <c r="A2024">
        <v>1999</v>
      </c>
      <c r="B2024" t="s">
        <v>33</v>
      </c>
      <c r="C2024" t="s">
        <v>36</v>
      </c>
      <c r="D2024" t="s">
        <v>11</v>
      </c>
      <c r="E2024" s="1">
        <v>50458</v>
      </c>
      <c r="F2024">
        <v>223</v>
      </c>
    </row>
    <row r="2025" spans="1:6" x14ac:dyDescent="0.25">
      <c r="A2025">
        <v>1999</v>
      </c>
      <c r="B2025" t="s">
        <v>33</v>
      </c>
      <c r="C2025" t="s">
        <v>25</v>
      </c>
      <c r="D2025" t="s">
        <v>11</v>
      </c>
      <c r="E2025" s="1">
        <v>1029052</v>
      </c>
      <c r="F2025" s="1">
        <v>11674</v>
      </c>
    </row>
    <row r="2026" spans="1:6" x14ac:dyDescent="0.25">
      <c r="A2026">
        <v>1999</v>
      </c>
      <c r="B2026" t="s">
        <v>33</v>
      </c>
      <c r="C2026" t="s">
        <v>26</v>
      </c>
      <c r="D2026" t="s">
        <v>11</v>
      </c>
      <c r="E2026" s="1">
        <v>32270</v>
      </c>
      <c r="F2026">
        <v>109</v>
      </c>
    </row>
    <row r="2027" spans="1:6" x14ac:dyDescent="0.25">
      <c r="A2027">
        <v>1999</v>
      </c>
      <c r="B2027" t="s">
        <v>37</v>
      </c>
      <c r="C2027" t="s">
        <v>13</v>
      </c>
      <c r="D2027" t="s">
        <v>9</v>
      </c>
      <c r="E2027" s="1">
        <v>491275</v>
      </c>
      <c r="F2027" s="1">
        <v>5157</v>
      </c>
    </row>
    <row r="2028" spans="1:6" x14ac:dyDescent="0.25">
      <c r="A2028">
        <v>1999</v>
      </c>
      <c r="B2028" t="s">
        <v>37</v>
      </c>
      <c r="C2028" t="s">
        <v>13</v>
      </c>
      <c r="D2028" t="s">
        <v>24</v>
      </c>
      <c r="E2028" s="1">
        <v>34224</v>
      </c>
      <c r="F2028">
        <v>195</v>
      </c>
    </row>
    <row r="2029" spans="1:6" x14ac:dyDescent="0.25">
      <c r="A2029">
        <v>1999</v>
      </c>
      <c r="B2029" t="s">
        <v>37</v>
      </c>
      <c r="C2029" t="s">
        <v>13</v>
      </c>
      <c r="D2029" t="s">
        <v>11</v>
      </c>
      <c r="E2029" s="1">
        <v>291991</v>
      </c>
      <c r="F2029" s="1">
        <v>1315</v>
      </c>
    </row>
    <row r="2030" spans="1:6" x14ac:dyDescent="0.25">
      <c r="A2030">
        <v>1999</v>
      </c>
      <c r="B2030" t="s">
        <v>37</v>
      </c>
      <c r="C2030" t="s">
        <v>14</v>
      </c>
      <c r="D2030" t="s">
        <v>11</v>
      </c>
      <c r="E2030" s="1">
        <v>482628</v>
      </c>
      <c r="F2030" s="1">
        <v>2902</v>
      </c>
    </row>
    <row r="2031" spans="1:6" x14ac:dyDescent="0.25">
      <c r="A2031">
        <v>1999</v>
      </c>
      <c r="B2031" t="s">
        <v>37</v>
      </c>
      <c r="C2031" t="s">
        <v>16</v>
      </c>
      <c r="D2031" t="s">
        <v>9</v>
      </c>
      <c r="E2031" s="1">
        <v>585556</v>
      </c>
      <c r="F2031" s="1">
        <v>6447</v>
      </c>
    </row>
    <row r="2032" spans="1:6" x14ac:dyDescent="0.25">
      <c r="A2032">
        <v>1999</v>
      </c>
      <c r="B2032" t="s">
        <v>37</v>
      </c>
      <c r="C2032" t="s">
        <v>16</v>
      </c>
      <c r="D2032" t="s">
        <v>24</v>
      </c>
      <c r="E2032" s="1">
        <v>108771</v>
      </c>
      <c r="F2032" s="1">
        <v>1236</v>
      </c>
    </row>
    <row r="2033" spans="1:6" x14ac:dyDescent="0.25">
      <c r="A2033">
        <v>1999</v>
      </c>
      <c r="B2033" t="s">
        <v>37</v>
      </c>
      <c r="C2033" t="s">
        <v>16</v>
      </c>
      <c r="D2033" t="s">
        <v>11</v>
      </c>
      <c r="E2033" s="1">
        <v>640618</v>
      </c>
      <c r="F2033" s="1">
        <v>8114</v>
      </c>
    </row>
    <row r="2034" spans="1:6" x14ac:dyDescent="0.25">
      <c r="A2034">
        <v>1999</v>
      </c>
      <c r="B2034" t="s">
        <v>37</v>
      </c>
      <c r="C2034" t="s">
        <v>18</v>
      </c>
      <c r="D2034" t="s">
        <v>9</v>
      </c>
      <c r="E2034" s="1">
        <v>7483254</v>
      </c>
      <c r="F2034" s="1">
        <v>43583</v>
      </c>
    </row>
    <row r="2035" spans="1:6" x14ac:dyDescent="0.25">
      <c r="A2035">
        <v>1999</v>
      </c>
      <c r="B2035" t="s">
        <v>37</v>
      </c>
      <c r="C2035" t="s">
        <v>18</v>
      </c>
      <c r="D2035" t="s">
        <v>11</v>
      </c>
      <c r="E2035" s="1">
        <v>1827014</v>
      </c>
      <c r="F2035" s="1">
        <v>19435</v>
      </c>
    </row>
    <row r="2036" spans="1:6" x14ac:dyDescent="0.25">
      <c r="A2036">
        <v>1999</v>
      </c>
      <c r="B2036" t="s">
        <v>37</v>
      </c>
      <c r="C2036" t="s">
        <v>19</v>
      </c>
      <c r="D2036" t="s">
        <v>11</v>
      </c>
      <c r="E2036" s="1">
        <v>56767</v>
      </c>
      <c r="F2036">
        <v>102</v>
      </c>
    </row>
    <row r="2037" spans="1:6" x14ac:dyDescent="0.25">
      <c r="A2037">
        <v>1999</v>
      </c>
      <c r="B2037" t="s">
        <v>37</v>
      </c>
      <c r="C2037" t="s">
        <v>22</v>
      </c>
      <c r="D2037" t="s">
        <v>9</v>
      </c>
      <c r="E2037" s="1">
        <v>352440</v>
      </c>
      <c r="F2037" s="1">
        <v>2200</v>
      </c>
    </row>
    <row r="2038" spans="1:6" x14ac:dyDescent="0.25">
      <c r="A2038">
        <v>1999</v>
      </c>
      <c r="B2038" t="s">
        <v>37</v>
      </c>
      <c r="C2038" t="s">
        <v>22</v>
      </c>
      <c r="D2038" t="s">
        <v>11</v>
      </c>
      <c r="E2038" s="1">
        <v>3916176</v>
      </c>
      <c r="F2038" s="1">
        <v>37520</v>
      </c>
    </row>
    <row r="2039" spans="1:6" x14ac:dyDescent="0.25">
      <c r="A2039">
        <v>1999</v>
      </c>
      <c r="B2039" t="s">
        <v>37</v>
      </c>
      <c r="C2039" t="s">
        <v>23</v>
      </c>
      <c r="D2039" t="s">
        <v>11</v>
      </c>
      <c r="E2039" s="1">
        <v>70999</v>
      </c>
      <c r="F2039">
        <v>348</v>
      </c>
    </row>
    <row r="2040" spans="1:6" x14ac:dyDescent="0.25">
      <c r="A2040">
        <v>1999</v>
      </c>
      <c r="B2040" t="s">
        <v>37</v>
      </c>
      <c r="C2040" t="s">
        <v>36</v>
      </c>
      <c r="D2040" t="s">
        <v>24</v>
      </c>
      <c r="E2040" s="1">
        <v>29222</v>
      </c>
      <c r="F2040">
        <v>131</v>
      </c>
    </row>
    <row r="2041" spans="1:6" x14ac:dyDescent="0.25">
      <c r="A2041">
        <v>1999</v>
      </c>
      <c r="B2041" t="s">
        <v>37</v>
      </c>
      <c r="C2041" t="s">
        <v>25</v>
      </c>
      <c r="D2041" t="s">
        <v>11</v>
      </c>
      <c r="E2041" s="1">
        <v>3712</v>
      </c>
      <c r="F2041">
        <v>25</v>
      </c>
    </row>
    <row r="2042" spans="1:6" x14ac:dyDescent="0.25">
      <c r="A2042">
        <v>1999</v>
      </c>
      <c r="B2042" t="s">
        <v>42</v>
      </c>
      <c r="C2042" t="s">
        <v>13</v>
      </c>
      <c r="D2042" t="s">
        <v>9</v>
      </c>
      <c r="E2042" s="1">
        <v>800587</v>
      </c>
      <c r="F2042" s="1">
        <v>2285</v>
      </c>
    </row>
    <row r="2043" spans="1:6" x14ac:dyDescent="0.25">
      <c r="A2043">
        <v>1999</v>
      </c>
      <c r="B2043" t="s">
        <v>42</v>
      </c>
      <c r="C2043" t="s">
        <v>13</v>
      </c>
      <c r="D2043" t="s">
        <v>11</v>
      </c>
      <c r="E2043" s="1">
        <v>381525</v>
      </c>
      <c r="F2043" s="1">
        <v>2218</v>
      </c>
    </row>
    <row r="2044" spans="1:6" x14ac:dyDescent="0.25">
      <c r="A2044">
        <v>1999</v>
      </c>
      <c r="B2044" t="s">
        <v>42</v>
      </c>
      <c r="C2044" t="s">
        <v>14</v>
      </c>
      <c r="D2044" t="s">
        <v>11</v>
      </c>
      <c r="E2044" s="1">
        <v>470926</v>
      </c>
      <c r="F2044" s="1">
        <v>2728</v>
      </c>
    </row>
    <row r="2045" spans="1:6" x14ac:dyDescent="0.25">
      <c r="A2045">
        <v>1999</v>
      </c>
      <c r="B2045" t="s">
        <v>42</v>
      </c>
      <c r="C2045" t="s">
        <v>16</v>
      </c>
      <c r="D2045" t="s">
        <v>9</v>
      </c>
      <c r="E2045" s="1">
        <v>619053</v>
      </c>
      <c r="F2045" s="1">
        <v>5614</v>
      </c>
    </row>
    <row r="2046" spans="1:6" x14ac:dyDescent="0.25">
      <c r="A2046">
        <v>1999</v>
      </c>
      <c r="B2046" t="s">
        <v>42</v>
      </c>
      <c r="C2046" t="s">
        <v>16</v>
      </c>
      <c r="D2046" t="s">
        <v>11</v>
      </c>
      <c r="E2046" s="1">
        <v>1924812</v>
      </c>
      <c r="F2046" s="1">
        <v>22302</v>
      </c>
    </row>
    <row r="2047" spans="1:6" x14ac:dyDescent="0.25">
      <c r="A2047">
        <v>1999</v>
      </c>
      <c r="B2047" t="s">
        <v>42</v>
      </c>
      <c r="C2047" t="s">
        <v>18</v>
      </c>
      <c r="D2047" t="s">
        <v>9</v>
      </c>
      <c r="E2047" s="1">
        <v>6292294</v>
      </c>
      <c r="F2047" s="1">
        <v>34636</v>
      </c>
    </row>
    <row r="2048" spans="1:6" x14ac:dyDescent="0.25">
      <c r="A2048">
        <v>1999</v>
      </c>
      <c r="B2048" t="s">
        <v>42</v>
      </c>
      <c r="C2048" t="s">
        <v>18</v>
      </c>
      <c r="D2048" t="s">
        <v>11</v>
      </c>
      <c r="E2048" s="1">
        <v>1786176</v>
      </c>
      <c r="F2048" s="1">
        <v>17405</v>
      </c>
    </row>
    <row r="2049" spans="1:6" x14ac:dyDescent="0.25">
      <c r="A2049">
        <v>1999</v>
      </c>
      <c r="B2049" t="s">
        <v>42</v>
      </c>
      <c r="C2049" t="s">
        <v>19</v>
      </c>
      <c r="D2049" t="s">
        <v>21</v>
      </c>
      <c r="E2049" s="1">
        <v>73620</v>
      </c>
      <c r="F2049">
        <v>190</v>
      </c>
    </row>
    <row r="2050" spans="1:6" x14ac:dyDescent="0.25">
      <c r="A2050">
        <v>1999</v>
      </c>
      <c r="B2050" t="s">
        <v>42</v>
      </c>
      <c r="C2050" t="s">
        <v>19</v>
      </c>
      <c r="D2050" t="s">
        <v>11</v>
      </c>
      <c r="E2050" s="1">
        <v>61105</v>
      </c>
      <c r="F2050">
        <v>240</v>
      </c>
    </row>
    <row r="2051" spans="1:6" x14ac:dyDescent="0.25">
      <c r="A2051">
        <v>1999</v>
      </c>
      <c r="B2051" t="s">
        <v>42</v>
      </c>
      <c r="C2051" t="s">
        <v>22</v>
      </c>
      <c r="D2051" t="s">
        <v>40</v>
      </c>
      <c r="E2051" s="1">
        <v>100000</v>
      </c>
      <c r="F2051">
        <v>905</v>
      </c>
    </row>
    <row r="2052" spans="1:6" x14ac:dyDescent="0.25">
      <c r="A2052">
        <v>1999</v>
      </c>
      <c r="B2052" t="s">
        <v>42</v>
      </c>
      <c r="C2052" t="s">
        <v>22</v>
      </c>
      <c r="D2052" t="s">
        <v>21</v>
      </c>
      <c r="E2052" s="1">
        <v>258019</v>
      </c>
      <c r="F2052">
        <v>626</v>
      </c>
    </row>
    <row r="2053" spans="1:6" x14ac:dyDescent="0.25">
      <c r="A2053">
        <v>1999</v>
      </c>
      <c r="B2053" t="s">
        <v>42</v>
      </c>
      <c r="C2053" t="s">
        <v>22</v>
      </c>
      <c r="D2053" t="s">
        <v>11</v>
      </c>
      <c r="E2053" s="1">
        <v>2255559</v>
      </c>
      <c r="F2053" s="1">
        <v>17564</v>
      </c>
    </row>
    <row r="2054" spans="1:6" x14ac:dyDescent="0.25">
      <c r="A2054">
        <v>1999</v>
      </c>
      <c r="B2054" t="s">
        <v>42</v>
      </c>
      <c r="C2054" t="s">
        <v>23</v>
      </c>
      <c r="D2054" t="s">
        <v>21</v>
      </c>
      <c r="E2054" s="1">
        <v>13169</v>
      </c>
      <c r="F2054">
        <v>190</v>
      </c>
    </row>
    <row r="2055" spans="1:6" x14ac:dyDescent="0.25">
      <c r="A2055">
        <v>1999</v>
      </c>
      <c r="B2055" t="s">
        <v>42</v>
      </c>
      <c r="C2055" t="s">
        <v>23</v>
      </c>
      <c r="D2055" t="s">
        <v>11</v>
      </c>
      <c r="E2055" s="1">
        <v>121641</v>
      </c>
      <c r="F2055">
        <v>416</v>
      </c>
    </row>
    <row r="2056" spans="1:6" x14ac:dyDescent="0.25">
      <c r="A2056">
        <v>1999</v>
      </c>
      <c r="B2056" t="s">
        <v>42</v>
      </c>
      <c r="C2056" t="s">
        <v>31</v>
      </c>
      <c r="D2056" t="s">
        <v>61</v>
      </c>
      <c r="E2056" s="1">
        <v>35891</v>
      </c>
      <c r="F2056">
        <v>80</v>
      </c>
    </row>
    <row r="2057" spans="1:6" x14ac:dyDescent="0.25">
      <c r="A2057">
        <v>1999</v>
      </c>
      <c r="B2057" t="s">
        <v>42</v>
      </c>
      <c r="C2057" t="s">
        <v>36</v>
      </c>
      <c r="D2057" t="s">
        <v>11</v>
      </c>
      <c r="E2057" s="1">
        <v>43924</v>
      </c>
      <c r="F2057">
        <v>129</v>
      </c>
    </row>
    <row r="2058" spans="1:6" x14ac:dyDescent="0.25">
      <c r="A2058">
        <v>1999</v>
      </c>
      <c r="B2058" t="s">
        <v>42</v>
      </c>
      <c r="C2058" t="s">
        <v>25</v>
      </c>
      <c r="D2058" t="s">
        <v>11</v>
      </c>
      <c r="E2058" s="1">
        <v>971592</v>
      </c>
      <c r="F2058" s="1">
        <v>8644</v>
      </c>
    </row>
    <row r="2059" spans="1:6" x14ac:dyDescent="0.25">
      <c r="A2059">
        <v>1999</v>
      </c>
      <c r="B2059" t="s">
        <v>43</v>
      </c>
      <c r="C2059" t="s">
        <v>13</v>
      </c>
      <c r="D2059" t="s">
        <v>11</v>
      </c>
      <c r="E2059" s="1">
        <v>443667</v>
      </c>
      <c r="F2059" s="1">
        <v>2488</v>
      </c>
    </row>
    <row r="2060" spans="1:6" x14ac:dyDescent="0.25">
      <c r="A2060">
        <v>1999</v>
      </c>
      <c r="B2060" t="s">
        <v>43</v>
      </c>
      <c r="C2060" t="s">
        <v>14</v>
      </c>
      <c r="D2060" t="s">
        <v>11</v>
      </c>
      <c r="E2060" s="1">
        <v>474569</v>
      </c>
      <c r="F2060" s="1">
        <v>2360</v>
      </c>
    </row>
    <row r="2061" spans="1:6" x14ac:dyDescent="0.25">
      <c r="A2061">
        <v>1999</v>
      </c>
      <c r="B2061" t="s">
        <v>43</v>
      </c>
      <c r="C2061" t="s">
        <v>16</v>
      </c>
      <c r="D2061" t="s">
        <v>9</v>
      </c>
      <c r="E2061" s="1">
        <v>56407</v>
      </c>
      <c r="F2061">
        <v>853</v>
      </c>
    </row>
    <row r="2062" spans="1:6" x14ac:dyDescent="0.25">
      <c r="A2062">
        <v>1999</v>
      </c>
      <c r="B2062" t="s">
        <v>43</v>
      </c>
      <c r="C2062" t="s">
        <v>16</v>
      </c>
      <c r="D2062" t="s">
        <v>11</v>
      </c>
      <c r="E2062" s="1">
        <v>301297</v>
      </c>
      <c r="F2062" s="1">
        <v>3790</v>
      </c>
    </row>
    <row r="2063" spans="1:6" x14ac:dyDescent="0.25">
      <c r="A2063">
        <v>1999</v>
      </c>
      <c r="B2063" t="s">
        <v>43</v>
      </c>
      <c r="C2063" t="s">
        <v>18</v>
      </c>
      <c r="D2063" t="s">
        <v>9</v>
      </c>
      <c r="E2063" s="1">
        <v>4168013</v>
      </c>
      <c r="F2063" s="1">
        <v>23799</v>
      </c>
    </row>
    <row r="2064" spans="1:6" x14ac:dyDescent="0.25">
      <c r="A2064">
        <v>1999</v>
      </c>
      <c r="B2064" t="s">
        <v>43</v>
      </c>
      <c r="C2064" t="s">
        <v>18</v>
      </c>
      <c r="D2064" t="s">
        <v>11</v>
      </c>
      <c r="E2064" s="1">
        <v>5092672</v>
      </c>
      <c r="F2064" s="1">
        <v>50166</v>
      </c>
    </row>
    <row r="2065" spans="1:6" x14ac:dyDescent="0.25">
      <c r="A2065">
        <v>1999</v>
      </c>
      <c r="B2065" t="s">
        <v>43</v>
      </c>
      <c r="C2065" t="s">
        <v>19</v>
      </c>
      <c r="D2065" t="s">
        <v>11</v>
      </c>
      <c r="E2065" s="1">
        <v>188340</v>
      </c>
      <c r="F2065">
        <v>730</v>
      </c>
    </row>
    <row r="2066" spans="1:6" x14ac:dyDescent="0.25">
      <c r="A2066">
        <v>1999</v>
      </c>
      <c r="B2066" t="s">
        <v>43</v>
      </c>
      <c r="C2066" t="s">
        <v>22</v>
      </c>
      <c r="D2066" t="s">
        <v>11</v>
      </c>
      <c r="E2066" s="1">
        <v>3608529</v>
      </c>
      <c r="F2066" s="1">
        <v>32560</v>
      </c>
    </row>
    <row r="2067" spans="1:6" x14ac:dyDescent="0.25">
      <c r="A2067">
        <v>1999</v>
      </c>
      <c r="B2067" t="s">
        <v>43</v>
      </c>
      <c r="C2067" t="s">
        <v>23</v>
      </c>
      <c r="D2067" t="s">
        <v>11</v>
      </c>
      <c r="E2067" s="1">
        <v>79906</v>
      </c>
      <c r="F2067">
        <v>510</v>
      </c>
    </row>
    <row r="2068" spans="1:6" x14ac:dyDescent="0.25">
      <c r="A2068">
        <v>1999</v>
      </c>
      <c r="B2068" t="s">
        <v>43</v>
      </c>
      <c r="C2068" t="s">
        <v>36</v>
      </c>
      <c r="D2068" t="s">
        <v>11</v>
      </c>
      <c r="E2068" s="1">
        <v>4914</v>
      </c>
      <c r="F2068">
        <v>74</v>
      </c>
    </row>
    <row r="2069" spans="1:6" x14ac:dyDescent="0.25">
      <c r="A2069">
        <v>1999</v>
      </c>
      <c r="B2069" t="s">
        <v>43</v>
      </c>
      <c r="C2069" t="s">
        <v>26</v>
      </c>
      <c r="D2069" t="s">
        <v>11</v>
      </c>
      <c r="E2069" s="1">
        <v>3142</v>
      </c>
      <c r="F2069">
        <v>46</v>
      </c>
    </row>
    <row r="2070" spans="1:6" x14ac:dyDescent="0.25">
      <c r="A2070">
        <v>1999</v>
      </c>
      <c r="B2070" t="s">
        <v>46</v>
      </c>
      <c r="C2070" t="s">
        <v>13</v>
      </c>
      <c r="D2070" t="s">
        <v>11</v>
      </c>
      <c r="E2070" s="1">
        <v>504158</v>
      </c>
      <c r="F2070" s="1">
        <v>2710</v>
      </c>
    </row>
    <row r="2071" spans="1:6" x14ac:dyDescent="0.25">
      <c r="A2071">
        <v>1999</v>
      </c>
      <c r="B2071" t="s">
        <v>46</v>
      </c>
      <c r="C2071" t="s">
        <v>14</v>
      </c>
      <c r="D2071" t="s">
        <v>11</v>
      </c>
      <c r="E2071" s="1">
        <v>506660</v>
      </c>
      <c r="F2071" s="1">
        <v>2191</v>
      </c>
    </row>
    <row r="2072" spans="1:6" x14ac:dyDescent="0.25">
      <c r="A2072">
        <v>1999</v>
      </c>
      <c r="B2072" t="s">
        <v>46</v>
      </c>
      <c r="C2072" t="s">
        <v>16</v>
      </c>
      <c r="D2072" t="s">
        <v>9</v>
      </c>
      <c r="E2072" s="1">
        <v>130992</v>
      </c>
      <c r="F2072" s="1">
        <v>1659</v>
      </c>
    </row>
    <row r="2073" spans="1:6" x14ac:dyDescent="0.25">
      <c r="A2073">
        <v>1999</v>
      </c>
      <c r="B2073" t="s">
        <v>46</v>
      </c>
      <c r="C2073" t="s">
        <v>16</v>
      </c>
      <c r="D2073" t="s">
        <v>11</v>
      </c>
      <c r="E2073" s="1">
        <v>628689</v>
      </c>
      <c r="F2073" s="1">
        <v>8348</v>
      </c>
    </row>
    <row r="2074" spans="1:6" x14ac:dyDescent="0.25">
      <c r="A2074">
        <v>1999</v>
      </c>
      <c r="B2074" t="s">
        <v>46</v>
      </c>
      <c r="C2074" t="s">
        <v>18</v>
      </c>
      <c r="D2074" t="s">
        <v>9</v>
      </c>
      <c r="E2074" s="1">
        <v>5259136</v>
      </c>
      <c r="F2074" s="1">
        <v>34470</v>
      </c>
    </row>
    <row r="2075" spans="1:6" x14ac:dyDescent="0.25">
      <c r="A2075">
        <v>1999</v>
      </c>
      <c r="B2075" t="s">
        <v>46</v>
      </c>
      <c r="C2075" t="s">
        <v>18</v>
      </c>
      <c r="D2075" t="s">
        <v>11</v>
      </c>
      <c r="E2075" s="1">
        <v>2350071</v>
      </c>
      <c r="F2075" s="1">
        <v>25183</v>
      </c>
    </row>
    <row r="2076" spans="1:6" x14ac:dyDescent="0.25">
      <c r="A2076">
        <v>1999</v>
      </c>
      <c r="B2076" t="s">
        <v>46</v>
      </c>
      <c r="C2076" t="s">
        <v>19</v>
      </c>
      <c r="D2076" t="s">
        <v>11</v>
      </c>
      <c r="E2076" s="1">
        <v>302408</v>
      </c>
      <c r="F2076" s="1">
        <v>1489</v>
      </c>
    </row>
    <row r="2077" spans="1:6" x14ac:dyDescent="0.25">
      <c r="A2077">
        <v>1999</v>
      </c>
      <c r="B2077" t="s">
        <v>46</v>
      </c>
      <c r="C2077" t="s">
        <v>22</v>
      </c>
      <c r="D2077" t="s">
        <v>21</v>
      </c>
      <c r="E2077" s="1">
        <v>133550</v>
      </c>
      <c r="F2077">
        <v>432</v>
      </c>
    </row>
    <row r="2078" spans="1:6" x14ac:dyDescent="0.25">
      <c r="A2078">
        <v>1999</v>
      </c>
      <c r="B2078" t="s">
        <v>46</v>
      </c>
      <c r="C2078" t="s">
        <v>22</v>
      </c>
      <c r="D2078" t="s">
        <v>11</v>
      </c>
      <c r="E2078" s="1">
        <v>2182361</v>
      </c>
      <c r="F2078" s="1">
        <v>18870</v>
      </c>
    </row>
    <row r="2079" spans="1:6" x14ac:dyDescent="0.25">
      <c r="A2079">
        <v>1999</v>
      </c>
      <c r="B2079" t="s">
        <v>46</v>
      </c>
      <c r="C2079" t="s">
        <v>23</v>
      </c>
      <c r="D2079" t="s">
        <v>11</v>
      </c>
      <c r="E2079" s="1">
        <v>83589</v>
      </c>
      <c r="F2079">
        <v>404</v>
      </c>
    </row>
    <row r="2080" spans="1:6" x14ac:dyDescent="0.25">
      <c r="A2080">
        <v>1999</v>
      </c>
      <c r="B2080" t="s">
        <v>46</v>
      </c>
      <c r="C2080" t="s">
        <v>36</v>
      </c>
      <c r="D2080" t="s">
        <v>11</v>
      </c>
      <c r="E2080" s="1">
        <v>4724</v>
      </c>
      <c r="F2080">
        <v>7</v>
      </c>
    </row>
    <row r="2081" spans="1:6" x14ac:dyDescent="0.25">
      <c r="A2081">
        <v>1999</v>
      </c>
      <c r="B2081" t="s">
        <v>46</v>
      </c>
      <c r="C2081" t="s">
        <v>26</v>
      </c>
      <c r="D2081" t="s">
        <v>11</v>
      </c>
      <c r="E2081" s="1">
        <v>527639</v>
      </c>
      <c r="F2081" s="1">
        <v>2664</v>
      </c>
    </row>
    <row r="2082" spans="1:6" x14ac:dyDescent="0.25">
      <c r="A2082">
        <v>1999</v>
      </c>
      <c r="B2082" t="s">
        <v>48</v>
      </c>
      <c r="C2082" t="s">
        <v>13</v>
      </c>
      <c r="D2082" t="s">
        <v>9</v>
      </c>
      <c r="E2082" s="1">
        <v>56570</v>
      </c>
      <c r="F2082">
        <v>484</v>
      </c>
    </row>
    <row r="2083" spans="1:6" x14ac:dyDescent="0.25">
      <c r="A2083">
        <v>1999</v>
      </c>
      <c r="B2083" t="s">
        <v>48</v>
      </c>
      <c r="C2083" t="s">
        <v>13</v>
      </c>
      <c r="D2083" t="s">
        <v>11</v>
      </c>
      <c r="E2083" s="1">
        <v>379842</v>
      </c>
      <c r="F2083" s="1">
        <v>1588</v>
      </c>
    </row>
    <row r="2084" spans="1:6" x14ac:dyDescent="0.25">
      <c r="A2084">
        <v>1999</v>
      </c>
      <c r="B2084" t="s">
        <v>48</v>
      </c>
      <c r="C2084" t="s">
        <v>14</v>
      </c>
      <c r="D2084" t="s">
        <v>11</v>
      </c>
      <c r="E2084" s="1">
        <v>538081</v>
      </c>
      <c r="F2084" s="1">
        <v>2464</v>
      </c>
    </row>
    <row r="2085" spans="1:6" x14ac:dyDescent="0.25">
      <c r="A2085">
        <v>1999</v>
      </c>
      <c r="B2085" t="s">
        <v>48</v>
      </c>
      <c r="C2085" t="s">
        <v>16</v>
      </c>
      <c r="D2085" t="s">
        <v>9</v>
      </c>
      <c r="E2085" s="1">
        <v>1233822</v>
      </c>
      <c r="F2085" s="1">
        <v>12583</v>
      </c>
    </row>
    <row r="2086" spans="1:6" x14ac:dyDescent="0.25">
      <c r="A2086">
        <v>1999</v>
      </c>
      <c r="B2086" t="s">
        <v>48</v>
      </c>
      <c r="C2086" t="s">
        <v>16</v>
      </c>
      <c r="D2086" t="s">
        <v>11</v>
      </c>
      <c r="E2086" s="1">
        <v>1324324</v>
      </c>
      <c r="F2086" s="1">
        <v>16931</v>
      </c>
    </row>
    <row r="2087" spans="1:6" x14ac:dyDescent="0.25">
      <c r="A2087">
        <v>1999</v>
      </c>
      <c r="B2087" t="s">
        <v>48</v>
      </c>
      <c r="C2087" t="s">
        <v>18</v>
      </c>
      <c r="D2087" t="s">
        <v>9</v>
      </c>
      <c r="E2087" s="1">
        <v>8688782</v>
      </c>
      <c r="F2087" s="1">
        <v>41386</v>
      </c>
    </row>
    <row r="2088" spans="1:6" x14ac:dyDescent="0.25">
      <c r="A2088">
        <v>1999</v>
      </c>
      <c r="B2088" t="s">
        <v>48</v>
      </c>
      <c r="C2088" t="s">
        <v>18</v>
      </c>
      <c r="D2088" t="s">
        <v>24</v>
      </c>
      <c r="E2088" s="1">
        <v>16695</v>
      </c>
      <c r="F2088">
        <v>96</v>
      </c>
    </row>
    <row r="2089" spans="1:6" x14ac:dyDescent="0.25">
      <c r="A2089">
        <v>1999</v>
      </c>
      <c r="B2089" t="s">
        <v>48</v>
      </c>
      <c r="C2089" t="s">
        <v>18</v>
      </c>
      <c r="D2089" t="s">
        <v>11</v>
      </c>
      <c r="E2089" s="1">
        <v>1266736</v>
      </c>
      <c r="F2089" s="1">
        <v>13848</v>
      </c>
    </row>
    <row r="2090" spans="1:6" x14ac:dyDescent="0.25">
      <c r="A2090">
        <v>1999</v>
      </c>
      <c r="B2090" t="s">
        <v>48</v>
      </c>
      <c r="C2090" t="s">
        <v>19</v>
      </c>
      <c r="D2090" t="s">
        <v>11</v>
      </c>
      <c r="E2090" s="1">
        <v>1325747</v>
      </c>
      <c r="F2090" s="1">
        <v>6206</v>
      </c>
    </row>
    <row r="2091" spans="1:6" x14ac:dyDescent="0.25">
      <c r="A2091">
        <v>1999</v>
      </c>
      <c r="B2091" t="s">
        <v>48</v>
      </c>
      <c r="C2091" t="s">
        <v>22</v>
      </c>
      <c r="D2091" t="s">
        <v>24</v>
      </c>
      <c r="E2091" s="1">
        <v>28281</v>
      </c>
      <c r="F2091">
        <v>170</v>
      </c>
    </row>
    <row r="2092" spans="1:6" x14ac:dyDescent="0.25">
      <c r="A2092">
        <v>1999</v>
      </c>
      <c r="B2092" t="s">
        <v>48</v>
      </c>
      <c r="C2092" t="s">
        <v>22</v>
      </c>
      <c r="D2092" t="s">
        <v>11</v>
      </c>
      <c r="E2092" s="1">
        <v>4731493</v>
      </c>
      <c r="F2092" s="1">
        <v>41915</v>
      </c>
    </row>
    <row r="2093" spans="1:6" x14ac:dyDescent="0.25">
      <c r="A2093">
        <v>1999</v>
      </c>
      <c r="B2093" t="s">
        <v>48</v>
      </c>
      <c r="C2093" t="s">
        <v>23</v>
      </c>
      <c r="D2093" t="s">
        <v>11</v>
      </c>
      <c r="E2093" s="1">
        <v>47839</v>
      </c>
      <c r="F2093">
        <v>200</v>
      </c>
    </row>
    <row r="2094" spans="1:6" x14ac:dyDescent="0.25">
      <c r="A2094">
        <v>1999</v>
      </c>
      <c r="B2094" t="s">
        <v>48</v>
      </c>
      <c r="C2094" t="s">
        <v>36</v>
      </c>
      <c r="D2094" t="s">
        <v>11</v>
      </c>
      <c r="E2094" s="1">
        <v>53610</v>
      </c>
      <c r="F2094">
        <v>171</v>
      </c>
    </row>
    <row r="2095" spans="1:6" x14ac:dyDescent="0.25">
      <c r="A2095">
        <v>1999</v>
      </c>
      <c r="B2095" t="s">
        <v>48</v>
      </c>
      <c r="C2095" t="s">
        <v>26</v>
      </c>
      <c r="D2095" t="s">
        <v>11</v>
      </c>
      <c r="E2095" s="1">
        <v>308298</v>
      </c>
      <c r="F2095" s="1">
        <v>1506</v>
      </c>
    </row>
    <row r="2096" spans="1:6" x14ac:dyDescent="0.25">
      <c r="A2096">
        <v>1999</v>
      </c>
      <c r="B2096" t="s">
        <v>49</v>
      </c>
      <c r="C2096" t="s">
        <v>13</v>
      </c>
      <c r="D2096" t="s">
        <v>9</v>
      </c>
      <c r="E2096" s="1">
        <v>1257177</v>
      </c>
      <c r="F2096" s="1">
        <v>5252</v>
      </c>
    </row>
    <row r="2097" spans="1:6" x14ac:dyDescent="0.25">
      <c r="A2097">
        <v>1999</v>
      </c>
      <c r="B2097" t="s">
        <v>49</v>
      </c>
      <c r="C2097" t="s">
        <v>13</v>
      </c>
      <c r="D2097" t="s">
        <v>11</v>
      </c>
      <c r="E2097" s="1">
        <v>379572</v>
      </c>
      <c r="F2097" s="1">
        <v>2333</v>
      </c>
    </row>
    <row r="2098" spans="1:6" x14ac:dyDescent="0.25">
      <c r="A2098">
        <v>1999</v>
      </c>
      <c r="B2098" t="s">
        <v>49</v>
      </c>
      <c r="C2098" t="s">
        <v>14</v>
      </c>
      <c r="D2098" t="s">
        <v>11</v>
      </c>
      <c r="E2098" s="1">
        <v>526947</v>
      </c>
      <c r="F2098" s="1">
        <v>2155</v>
      </c>
    </row>
    <row r="2099" spans="1:6" x14ac:dyDescent="0.25">
      <c r="A2099">
        <v>1999</v>
      </c>
      <c r="B2099" t="s">
        <v>49</v>
      </c>
      <c r="C2099" t="s">
        <v>16</v>
      </c>
      <c r="D2099" t="s">
        <v>9</v>
      </c>
      <c r="E2099" s="1">
        <v>1421888</v>
      </c>
      <c r="F2099" s="1">
        <v>13932</v>
      </c>
    </row>
    <row r="2100" spans="1:6" x14ac:dyDescent="0.25">
      <c r="A2100">
        <v>1999</v>
      </c>
      <c r="B2100" t="s">
        <v>49</v>
      </c>
      <c r="C2100" t="s">
        <v>16</v>
      </c>
      <c r="D2100" t="s">
        <v>11</v>
      </c>
      <c r="E2100" s="1">
        <v>1387517</v>
      </c>
      <c r="F2100" s="1">
        <v>19693</v>
      </c>
    </row>
    <row r="2101" spans="1:6" x14ac:dyDescent="0.25">
      <c r="A2101">
        <v>1999</v>
      </c>
      <c r="B2101" t="s">
        <v>49</v>
      </c>
      <c r="C2101" t="s">
        <v>18</v>
      </c>
      <c r="D2101" t="s">
        <v>9</v>
      </c>
      <c r="E2101" s="1">
        <v>13944369</v>
      </c>
      <c r="F2101" s="1">
        <v>82476</v>
      </c>
    </row>
    <row r="2102" spans="1:6" x14ac:dyDescent="0.25">
      <c r="A2102">
        <v>1999</v>
      </c>
      <c r="B2102" t="s">
        <v>49</v>
      </c>
      <c r="C2102" t="s">
        <v>18</v>
      </c>
      <c r="D2102" t="s">
        <v>11</v>
      </c>
      <c r="E2102" s="1">
        <v>2049843</v>
      </c>
      <c r="F2102" s="1">
        <v>23717</v>
      </c>
    </row>
    <row r="2103" spans="1:6" x14ac:dyDescent="0.25">
      <c r="A2103">
        <v>1999</v>
      </c>
      <c r="B2103" t="s">
        <v>49</v>
      </c>
      <c r="C2103" t="s">
        <v>19</v>
      </c>
      <c r="D2103" t="s">
        <v>11</v>
      </c>
      <c r="E2103" s="1">
        <v>2579621</v>
      </c>
      <c r="F2103" s="1">
        <v>13224</v>
      </c>
    </row>
    <row r="2104" spans="1:6" x14ac:dyDescent="0.25">
      <c r="A2104">
        <v>1999</v>
      </c>
      <c r="B2104" t="s">
        <v>49</v>
      </c>
      <c r="C2104" t="s">
        <v>22</v>
      </c>
      <c r="D2104" t="s">
        <v>9</v>
      </c>
      <c r="E2104" s="1">
        <v>94838</v>
      </c>
      <c r="F2104">
        <v>597</v>
      </c>
    </row>
    <row r="2105" spans="1:6" x14ac:dyDescent="0.25">
      <c r="A2105">
        <v>1999</v>
      </c>
      <c r="B2105" t="s">
        <v>49</v>
      </c>
      <c r="C2105" t="s">
        <v>22</v>
      </c>
      <c r="D2105" t="s">
        <v>21</v>
      </c>
      <c r="E2105" s="1">
        <v>102952</v>
      </c>
      <c r="F2105" s="1">
        <v>1060</v>
      </c>
    </row>
    <row r="2106" spans="1:6" x14ac:dyDescent="0.25">
      <c r="A2106">
        <v>1999</v>
      </c>
      <c r="B2106" t="s">
        <v>49</v>
      </c>
      <c r="C2106" t="s">
        <v>22</v>
      </c>
      <c r="D2106" t="s">
        <v>11</v>
      </c>
      <c r="E2106" s="1">
        <v>3562307</v>
      </c>
      <c r="F2106" s="1">
        <v>31488</v>
      </c>
    </row>
    <row r="2107" spans="1:6" x14ac:dyDescent="0.25">
      <c r="A2107">
        <v>1999</v>
      </c>
      <c r="B2107" t="s">
        <v>49</v>
      </c>
      <c r="C2107" t="s">
        <v>23</v>
      </c>
      <c r="D2107" t="s">
        <v>11</v>
      </c>
      <c r="E2107" s="1">
        <v>176982</v>
      </c>
      <c r="F2107" s="1">
        <v>1136</v>
      </c>
    </row>
    <row r="2108" spans="1:6" x14ac:dyDescent="0.25">
      <c r="A2108">
        <v>1999</v>
      </c>
      <c r="B2108" t="s">
        <v>49</v>
      </c>
      <c r="C2108" t="s">
        <v>36</v>
      </c>
      <c r="D2108" t="s">
        <v>11</v>
      </c>
      <c r="E2108" s="1">
        <v>10508</v>
      </c>
      <c r="F2108">
        <v>17</v>
      </c>
    </row>
    <row r="2109" spans="1:6" x14ac:dyDescent="0.25">
      <c r="A2109">
        <v>1999</v>
      </c>
      <c r="B2109" t="s">
        <v>49</v>
      </c>
      <c r="C2109" t="s">
        <v>26</v>
      </c>
      <c r="D2109" t="s">
        <v>11</v>
      </c>
      <c r="E2109" s="1">
        <v>272148</v>
      </c>
      <c r="F2109" s="1">
        <v>1410</v>
      </c>
    </row>
    <row r="2110" spans="1:6" x14ac:dyDescent="0.25">
      <c r="A2110">
        <v>1999</v>
      </c>
      <c r="B2110" t="s">
        <v>50</v>
      </c>
      <c r="C2110" t="s">
        <v>13</v>
      </c>
      <c r="D2110" t="s">
        <v>11</v>
      </c>
      <c r="E2110" s="1">
        <v>335073</v>
      </c>
      <c r="F2110" s="1">
        <v>1532</v>
      </c>
    </row>
    <row r="2111" spans="1:6" x14ac:dyDescent="0.25">
      <c r="A2111">
        <v>1999</v>
      </c>
      <c r="B2111" t="s">
        <v>50</v>
      </c>
      <c r="C2111" t="s">
        <v>14</v>
      </c>
      <c r="D2111" t="s">
        <v>11</v>
      </c>
      <c r="E2111" s="1">
        <v>540027</v>
      </c>
      <c r="F2111" s="1">
        <v>2285</v>
      </c>
    </row>
    <row r="2112" spans="1:6" x14ac:dyDescent="0.25">
      <c r="A2112">
        <v>1999</v>
      </c>
      <c r="B2112" t="s">
        <v>50</v>
      </c>
      <c r="C2112" t="s">
        <v>16</v>
      </c>
      <c r="D2112" t="s">
        <v>11</v>
      </c>
      <c r="E2112" s="1">
        <v>2278701</v>
      </c>
      <c r="F2112" s="1">
        <v>24978</v>
      </c>
    </row>
    <row r="2113" spans="1:6" x14ac:dyDescent="0.25">
      <c r="A2113">
        <v>1999</v>
      </c>
      <c r="B2113" t="s">
        <v>50</v>
      </c>
      <c r="C2113" t="s">
        <v>18</v>
      </c>
      <c r="D2113" t="s">
        <v>9</v>
      </c>
      <c r="E2113" s="1">
        <v>4816342</v>
      </c>
      <c r="F2113" s="1">
        <v>24706</v>
      </c>
    </row>
    <row r="2114" spans="1:6" x14ac:dyDescent="0.25">
      <c r="A2114">
        <v>1999</v>
      </c>
      <c r="B2114" t="s">
        <v>50</v>
      </c>
      <c r="C2114" t="s">
        <v>18</v>
      </c>
      <c r="D2114" t="s">
        <v>11</v>
      </c>
      <c r="E2114" s="1">
        <v>4181762</v>
      </c>
      <c r="F2114" s="1">
        <v>33889</v>
      </c>
    </row>
    <row r="2115" spans="1:6" x14ac:dyDescent="0.25">
      <c r="A2115">
        <v>1999</v>
      </c>
      <c r="B2115" t="s">
        <v>50</v>
      </c>
      <c r="C2115" t="s">
        <v>19</v>
      </c>
      <c r="D2115" t="s">
        <v>11</v>
      </c>
      <c r="E2115" s="1">
        <v>1301104</v>
      </c>
      <c r="F2115" s="1">
        <v>6789</v>
      </c>
    </row>
    <row r="2116" spans="1:6" x14ac:dyDescent="0.25">
      <c r="A2116">
        <v>1999</v>
      </c>
      <c r="B2116" t="s">
        <v>50</v>
      </c>
      <c r="C2116" t="s">
        <v>22</v>
      </c>
      <c r="D2116" t="s">
        <v>24</v>
      </c>
      <c r="E2116" s="1">
        <v>143158</v>
      </c>
      <c r="F2116">
        <v>865</v>
      </c>
    </row>
    <row r="2117" spans="1:6" x14ac:dyDescent="0.25">
      <c r="A2117">
        <v>1999</v>
      </c>
      <c r="B2117" t="s">
        <v>50</v>
      </c>
      <c r="C2117" t="s">
        <v>22</v>
      </c>
      <c r="D2117" t="s">
        <v>11</v>
      </c>
      <c r="E2117" s="1">
        <v>3809826</v>
      </c>
      <c r="F2117" s="1">
        <v>36459</v>
      </c>
    </row>
    <row r="2118" spans="1:6" x14ac:dyDescent="0.25">
      <c r="A2118">
        <v>1999</v>
      </c>
      <c r="B2118" t="s">
        <v>50</v>
      </c>
      <c r="C2118" t="s">
        <v>23</v>
      </c>
      <c r="D2118" t="s">
        <v>11</v>
      </c>
      <c r="E2118" s="1">
        <v>170267</v>
      </c>
      <c r="F2118" s="1">
        <v>2121</v>
      </c>
    </row>
    <row r="2119" spans="1:6" x14ac:dyDescent="0.25">
      <c r="A2119">
        <v>1999</v>
      </c>
      <c r="B2119" t="s">
        <v>50</v>
      </c>
      <c r="C2119" t="s">
        <v>26</v>
      </c>
      <c r="D2119" t="s">
        <v>11</v>
      </c>
      <c r="E2119" s="1">
        <v>534160</v>
      </c>
      <c r="F2119" s="1">
        <v>2788</v>
      </c>
    </row>
    <row r="2120" spans="1:6" x14ac:dyDescent="0.25">
      <c r="A2120">
        <v>1999</v>
      </c>
      <c r="B2120" t="s">
        <v>51</v>
      </c>
      <c r="C2120" t="s">
        <v>13</v>
      </c>
      <c r="D2120" t="s">
        <v>9</v>
      </c>
      <c r="E2120" s="1">
        <v>4546220</v>
      </c>
      <c r="F2120" s="1">
        <v>20525</v>
      </c>
    </row>
    <row r="2121" spans="1:6" x14ac:dyDescent="0.25">
      <c r="A2121">
        <v>1999</v>
      </c>
      <c r="B2121" t="s">
        <v>51</v>
      </c>
      <c r="C2121" t="s">
        <v>13</v>
      </c>
      <c r="D2121" t="s">
        <v>11</v>
      </c>
      <c r="E2121" s="1">
        <v>434342</v>
      </c>
      <c r="F2121" s="1">
        <v>1920</v>
      </c>
    </row>
    <row r="2122" spans="1:6" x14ac:dyDescent="0.25">
      <c r="A2122">
        <v>1999</v>
      </c>
      <c r="B2122" t="s">
        <v>51</v>
      </c>
      <c r="C2122" t="s">
        <v>14</v>
      </c>
      <c r="D2122" t="s">
        <v>11</v>
      </c>
      <c r="E2122" s="1">
        <v>457859</v>
      </c>
      <c r="F2122" s="1">
        <v>1795</v>
      </c>
    </row>
    <row r="2123" spans="1:6" x14ac:dyDescent="0.25">
      <c r="A2123">
        <v>1999</v>
      </c>
      <c r="B2123" t="s">
        <v>51</v>
      </c>
      <c r="C2123" t="s">
        <v>16</v>
      </c>
      <c r="D2123" t="s">
        <v>56</v>
      </c>
      <c r="E2123" s="1">
        <v>53080</v>
      </c>
      <c r="F2123">
        <v>186</v>
      </c>
    </row>
    <row r="2124" spans="1:6" x14ac:dyDescent="0.25">
      <c r="A2124">
        <v>1999</v>
      </c>
      <c r="B2124" t="s">
        <v>51</v>
      </c>
      <c r="C2124" t="s">
        <v>16</v>
      </c>
      <c r="D2124" t="s">
        <v>9</v>
      </c>
      <c r="E2124" s="1">
        <v>1473361</v>
      </c>
      <c r="F2124" s="1">
        <v>11657</v>
      </c>
    </row>
    <row r="2125" spans="1:6" x14ac:dyDescent="0.25">
      <c r="A2125">
        <v>1999</v>
      </c>
      <c r="B2125" t="s">
        <v>51</v>
      </c>
      <c r="C2125" t="s">
        <v>16</v>
      </c>
      <c r="D2125" t="s">
        <v>15</v>
      </c>
      <c r="E2125" s="1">
        <v>47350</v>
      </c>
      <c r="F2125">
        <v>63</v>
      </c>
    </row>
    <row r="2126" spans="1:6" x14ac:dyDescent="0.25">
      <c r="A2126">
        <v>1999</v>
      </c>
      <c r="B2126" t="s">
        <v>51</v>
      </c>
      <c r="C2126" t="s">
        <v>16</v>
      </c>
      <c r="D2126" t="s">
        <v>11</v>
      </c>
      <c r="E2126" s="1">
        <v>1107418</v>
      </c>
      <c r="F2126" s="1">
        <v>11707</v>
      </c>
    </row>
    <row r="2127" spans="1:6" x14ac:dyDescent="0.25">
      <c r="A2127">
        <v>1999</v>
      </c>
      <c r="B2127" t="s">
        <v>51</v>
      </c>
      <c r="C2127" t="s">
        <v>18</v>
      </c>
      <c r="D2127" t="s">
        <v>9</v>
      </c>
      <c r="E2127" s="1">
        <v>11001309</v>
      </c>
      <c r="F2127" s="1">
        <v>67139</v>
      </c>
    </row>
    <row r="2128" spans="1:6" x14ac:dyDescent="0.25">
      <c r="A2128">
        <v>1999</v>
      </c>
      <c r="B2128" t="s">
        <v>51</v>
      </c>
      <c r="C2128" t="s">
        <v>18</v>
      </c>
      <c r="D2128" t="s">
        <v>11</v>
      </c>
      <c r="E2128" s="1">
        <v>6086810</v>
      </c>
      <c r="F2128" s="1">
        <v>59141</v>
      </c>
    </row>
    <row r="2129" spans="1:6" x14ac:dyDescent="0.25">
      <c r="A2129">
        <v>1999</v>
      </c>
      <c r="B2129" t="s">
        <v>51</v>
      </c>
      <c r="C2129" t="s">
        <v>19</v>
      </c>
      <c r="D2129" t="s">
        <v>56</v>
      </c>
      <c r="E2129" s="1">
        <v>20788</v>
      </c>
      <c r="F2129">
        <v>38</v>
      </c>
    </row>
    <row r="2130" spans="1:6" x14ac:dyDescent="0.25">
      <c r="A2130">
        <v>1999</v>
      </c>
      <c r="B2130" t="s">
        <v>51</v>
      </c>
      <c r="C2130" t="s">
        <v>19</v>
      </c>
      <c r="D2130" t="s">
        <v>40</v>
      </c>
      <c r="E2130" s="1">
        <v>30655</v>
      </c>
      <c r="F2130">
        <v>55</v>
      </c>
    </row>
    <row r="2131" spans="1:6" x14ac:dyDescent="0.25">
      <c r="A2131">
        <v>1999</v>
      </c>
      <c r="B2131" t="s">
        <v>51</v>
      </c>
      <c r="C2131" t="s">
        <v>19</v>
      </c>
      <c r="D2131" t="s">
        <v>9</v>
      </c>
      <c r="E2131" s="1">
        <v>191183</v>
      </c>
      <c r="F2131">
        <v>899</v>
      </c>
    </row>
    <row r="2132" spans="1:6" x14ac:dyDescent="0.25">
      <c r="A2132">
        <v>1999</v>
      </c>
      <c r="B2132" t="s">
        <v>51</v>
      </c>
      <c r="C2132" t="s">
        <v>19</v>
      </c>
      <c r="D2132" t="s">
        <v>15</v>
      </c>
      <c r="E2132" s="1">
        <v>373177</v>
      </c>
      <c r="F2132">
        <v>490</v>
      </c>
    </row>
    <row r="2133" spans="1:6" x14ac:dyDescent="0.25">
      <c r="A2133">
        <v>1999</v>
      </c>
      <c r="B2133" t="s">
        <v>51</v>
      </c>
      <c r="C2133" t="s">
        <v>19</v>
      </c>
      <c r="D2133" t="s">
        <v>11</v>
      </c>
      <c r="E2133" s="1">
        <v>1072896</v>
      </c>
      <c r="F2133" s="1">
        <v>5388</v>
      </c>
    </row>
    <row r="2134" spans="1:6" x14ac:dyDescent="0.25">
      <c r="A2134">
        <v>1999</v>
      </c>
      <c r="B2134" t="s">
        <v>51</v>
      </c>
      <c r="C2134" t="s">
        <v>22</v>
      </c>
      <c r="D2134" t="s">
        <v>15</v>
      </c>
      <c r="E2134" s="1">
        <v>140470</v>
      </c>
      <c r="F2134">
        <v>353</v>
      </c>
    </row>
    <row r="2135" spans="1:6" x14ac:dyDescent="0.25">
      <c r="A2135">
        <v>1999</v>
      </c>
      <c r="B2135" t="s">
        <v>51</v>
      </c>
      <c r="C2135" t="s">
        <v>22</v>
      </c>
      <c r="D2135" t="s">
        <v>11</v>
      </c>
      <c r="E2135" s="1">
        <v>3937657</v>
      </c>
      <c r="F2135" s="1">
        <v>27005</v>
      </c>
    </row>
    <row r="2136" spans="1:6" x14ac:dyDescent="0.25">
      <c r="A2136">
        <v>1999</v>
      </c>
      <c r="B2136" t="s">
        <v>51</v>
      </c>
      <c r="C2136" t="s">
        <v>23</v>
      </c>
      <c r="D2136" t="s">
        <v>11</v>
      </c>
      <c r="E2136" s="1">
        <v>72416</v>
      </c>
      <c r="F2136">
        <v>173</v>
      </c>
    </row>
    <row r="2137" spans="1:6" x14ac:dyDescent="0.25">
      <c r="A2137">
        <v>1999</v>
      </c>
      <c r="B2137" t="s">
        <v>51</v>
      </c>
      <c r="C2137" t="s">
        <v>26</v>
      </c>
      <c r="D2137" t="s">
        <v>60</v>
      </c>
      <c r="E2137" s="1">
        <v>20328</v>
      </c>
      <c r="F2137">
        <v>24</v>
      </c>
    </row>
    <row r="2138" spans="1:6" x14ac:dyDescent="0.25">
      <c r="A2138">
        <v>1999</v>
      </c>
      <c r="B2138" t="s">
        <v>51</v>
      </c>
      <c r="C2138" t="s">
        <v>26</v>
      </c>
      <c r="D2138" t="s">
        <v>11</v>
      </c>
      <c r="E2138" s="1">
        <v>277848</v>
      </c>
      <c r="F2138">
        <v>952</v>
      </c>
    </row>
    <row r="2139" spans="1:6" x14ac:dyDescent="0.25">
      <c r="A2139">
        <v>1999</v>
      </c>
      <c r="B2139" t="s">
        <v>52</v>
      </c>
      <c r="C2139" t="s">
        <v>13</v>
      </c>
      <c r="D2139" t="s">
        <v>9</v>
      </c>
      <c r="E2139" s="1">
        <v>1688797</v>
      </c>
      <c r="F2139" s="1">
        <v>5182</v>
      </c>
    </row>
    <row r="2140" spans="1:6" x14ac:dyDescent="0.25">
      <c r="A2140">
        <v>1999</v>
      </c>
      <c r="B2140" t="s">
        <v>52</v>
      </c>
      <c r="C2140" t="s">
        <v>13</v>
      </c>
      <c r="D2140" t="s">
        <v>11</v>
      </c>
      <c r="E2140" s="1">
        <v>306773</v>
      </c>
      <c r="F2140" s="1">
        <v>1222</v>
      </c>
    </row>
    <row r="2141" spans="1:6" x14ac:dyDescent="0.25">
      <c r="A2141">
        <v>1999</v>
      </c>
      <c r="B2141" t="s">
        <v>52</v>
      </c>
      <c r="C2141" t="s">
        <v>14</v>
      </c>
      <c r="D2141" t="s">
        <v>11</v>
      </c>
      <c r="E2141" s="1">
        <v>466927</v>
      </c>
      <c r="F2141" s="1">
        <v>1575</v>
      </c>
    </row>
    <row r="2142" spans="1:6" x14ac:dyDescent="0.25">
      <c r="A2142">
        <v>1999</v>
      </c>
      <c r="B2142" t="s">
        <v>52</v>
      </c>
      <c r="C2142" t="s">
        <v>16</v>
      </c>
      <c r="D2142" t="s">
        <v>9</v>
      </c>
      <c r="E2142" s="1">
        <v>962619</v>
      </c>
      <c r="F2142" s="1">
        <v>4151</v>
      </c>
    </row>
    <row r="2143" spans="1:6" x14ac:dyDescent="0.25">
      <c r="A2143">
        <v>1999</v>
      </c>
      <c r="B2143" t="s">
        <v>52</v>
      </c>
      <c r="C2143" t="s">
        <v>16</v>
      </c>
      <c r="D2143" t="s">
        <v>11</v>
      </c>
      <c r="E2143" s="1">
        <v>4193300</v>
      </c>
      <c r="F2143" s="1">
        <v>24070</v>
      </c>
    </row>
    <row r="2144" spans="1:6" x14ac:dyDescent="0.25">
      <c r="A2144">
        <v>1999</v>
      </c>
      <c r="B2144" t="s">
        <v>52</v>
      </c>
      <c r="C2144" t="s">
        <v>18</v>
      </c>
      <c r="D2144" t="s">
        <v>9</v>
      </c>
      <c r="E2144" s="1">
        <v>9575960</v>
      </c>
      <c r="F2144" s="1">
        <v>45977</v>
      </c>
    </row>
    <row r="2145" spans="1:6" x14ac:dyDescent="0.25">
      <c r="A2145">
        <v>1999</v>
      </c>
      <c r="B2145" t="s">
        <v>52</v>
      </c>
      <c r="C2145" t="s">
        <v>18</v>
      </c>
      <c r="D2145" t="s">
        <v>11</v>
      </c>
      <c r="E2145" s="1">
        <v>2246795</v>
      </c>
      <c r="F2145" s="1">
        <v>25120</v>
      </c>
    </row>
    <row r="2146" spans="1:6" x14ac:dyDescent="0.25">
      <c r="A2146">
        <v>1999</v>
      </c>
      <c r="B2146" t="s">
        <v>52</v>
      </c>
      <c r="C2146" t="s">
        <v>19</v>
      </c>
      <c r="D2146" t="s">
        <v>9</v>
      </c>
      <c r="E2146" s="1">
        <v>632281</v>
      </c>
      <c r="F2146" s="1">
        <v>1658</v>
      </c>
    </row>
    <row r="2147" spans="1:6" x14ac:dyDescent="0.25">
      <c r="A2147">
        <v>1999</v>
      </c>
      <c r="B2147" t="s">
        <v>52</v>
      </c>
      <c r="C2147" t="s">
        <v>19</v>
      </c>
      <c r="D2147" t="s">
        <v>21</v>
      </c>
      <c r="E2147" s="1">
        <v>152796</v>
      </c>
      <c r="F2147">
        <v>636</v>
      </c>
    </row>
    <row r="2148" spans="1:6" x14ac:dyDescent="0.25">
      <c r="A2148">
        <v>1999</v>
      </c>
      <c r="B2148" t="s">
        <v>52</v>
      </c>
      <c r="C2148" t="s">
        <v>19</v>
      </c>
      <c r="D2148" t="s">
        <v>11</v>
      </c>
      <c r="E2148" s="1">
        <v>436716</v>
      </c>
      <c r="F2148" s="1">
        <v>2364</v>
      </c>
    </row>
    <row r="2149" spans="1:6" x14ac:dyDescent="0.25">
      <c r="A2149">
        <v>1999</v>
      </c>
      <c r="B2149" t="s">
        <v>52</v>
      </c>
      <c r="C2149" t="s">
        <v>22</v>
      </c>
      <c r="D2149" t="s">
        <v>11</v>
      </c>
      <c r="E2149" s="1">
        <v>5846940</v>
      </c>
      <c r="F2149" s="1">
        <v>47391</v>
      </c>
    </row>
    <row r="2150" spans="1:6" x14ac:dyDescent="0.25">
      <c r="A2150">
        <v>1999</v>
      </c>
      <c r="B2150" t="s">
        <v>52</v>
      </c>
      <c r="C2150" t="s">
        <v>23</v>
      </c>
      <c r="D2150" t="s">
        <v>11</v>
      </c>
      <c r="E2150" s="1">
        <v>61529</v>
      </c>
      <c r="F2150">
        <v>106</v>
      </c>
    </row>
    <row r="2151" spans="1:6" x14ac:dyDescent="0.25">
      <c r="A2151">
        <v>1999</v>
      </c>
      <c r="B2151" t="s">
        <v>52</v>
      </c>
      <c r="C2151" t="s">
        <v>36</v>
      </c>
      <c r="D2151" t="s">
        <v>24</v>
      </c>
      <c r="E2151" s="1">
        <v>6571</v>
      </c>
      <c r="F2151">
        <v>46</v>
      </c>
    </row>
    <row r="2152" spans="1:6" x14ac:dyDescent="0.25">
      <c r="A2152">
        <v>1999</v>
      </c>
      <c r="B2152" t="s">
        <v>52</v>
      </c>
      <c r="C2152" t="s">
        <v>26</v>
      </c>
      <c r="D2152" t="s">
        <v>21</v>
      </c>
      <c r="E2152" s="1">
        <v>36597</v>
      </c>
      <c r="F2152">
        <v>176</v>
      </c>
    </row>
    <row r="2153" spans="1:6" x14ac:dyDescent="0.25">
      <c r="A2153">
        <v>1999</v>
      </c>
      <c r="B2153" t="s">
        <v>52</v>
      </c>
      <c r="C2153" t="s">
        <v>26</v>
      </c>
      <c r="D2153" t="s">
        <v>11</v>
      </c>
      <c r="E2153" s="1">
        <v>264667</v>
      </c>
      <c r="F2153" s="1">
        <v>1407</v>
      </c>
    </row>
    <row r="2154" spans="1:6" x14ac:dyDescent="0.25">
      <c r="A2154">
        <v>2000</v>
      </c>
      <c r="B2154" t="s">
        <v>7</v>
      </c>
      <c r="C2154" t="s">
        <v>8</v>
      </c>
      <c r="D2154" t="s">
        <v>11</v>
      </c>
      <c r="E2154" s="1">
        <v>4195</v>
      </c>
      <c r="F2154">
        <v>69</v>
      </c>
    </row>
    <row r="2155" spans="1:6" x14ac:dyDescent="0.25">
      <c r="A2155">
        <v>2000</v>
      </c>
      <c r="B2155" t="s">
        <v>7</v>
      </c>
      <c r="C2155" t="s">
        <v>13</v>
      </c>
      <c r="D2155" t="s">
        <v>9</v>
      </c>
      <c r="E2155" s="1">
        <v>4069295</v>
      </c>
      <c r="F2155" s="1">
        <v>16391</v>
      </c>
    </row>
    <row r="2156" spans="1:6" x14ac:dyDescent="0.25">
      <c r="A2156">
        <v>2000</v>
      </c>
      <c r="B2156" t="s">
        <v>7</v>
      </c>
      <c r="C2156" t="s">
        <v>13</v>
      </c>
      <c r="D2156" t="s">
        <v>11</v>
      </c>
      <c r="E2156" s="1">
        <v>371885</v>
      </c>
      <c r="F2156" s="1">
        <v>1325</v>
      </c>
    </row>
    <row r="2157" spans="1:6" x14ac:dyDescent="0.25">
      <c r="A2157">
        <v>2000</v>
      </c>
      <c r="B2157" t="s">
        <v>7</v>
      </c>
      <c r="C2157" t="s">
        <v>14</v>
      </c>
      <c r="D2157" t="s">
        <v>11</v>
      </c>
      <c r="E2157" s="1">
        <v>278306</v>
      </c>
      <c r="F2157" s="1">
        <v>1152</v>
      </c>
    </row>
    <row r="2158" spans="1:6" x14ac:dyDescent="0.25">
      <c r="A2158">
        <v>2000</v>
      </c>
      <c r="B2158" t="s">
        <v>7</v>
      </c>
      <c r="C2158" t="s">
        <v>16</v>
      </c>
      <c r="D2158" t="s">
        <v>29</v>
      </c>
      <c r="E2158" s="1">
        <v>238902</v>
      </c>
      <c r="F2158" s="1">
        <v>1157</v>
      </c>
    </row>
    <row r="2159" spans="1:6" x14ac:dyDescent="0.25">
      <c r="A2159">
        <v>2000</v>
      </c>
      <c r="B2159" t="s">
        <v>7</v>
      </c>
      <c r="C2159" t="s">
        <v>16</v>
      </c>
      <c r="D2159" t="s">
        <v>9</v>
      </c>
      <c r="E2159" s="1">
        <v>4169049</v>
      </c>
      <c r="F2159" s="1">
        <v>28804</v>
      </c>
    </row>
    <row r="2160" spans="1:6" x14ac:dyDescent="0.25">
      <c r="A2160">
        <v>2000</v>
      </c>
      <c r="B2160" t="s">
        <v>7</v>
      </c>
      <c r="C2160" t="s">
        <v>16</v>
      </c>
      <c r="D2160" t="s">
        <v>24</v>
      </c>
      <c r="E2160" s="1">
        <v>11502</v>
      </c>
      <c r="F2160">
        <v>72</v>
      </c>
    </row>
    <row r="2161" spans="1:6" x14ac:dyDescent="0.25">
      <c r="A2161">
        <v>2000</v>
      </c>
      <c r="B2161" t="s">
        <v>7</v>
      </c>
      <c r="C2161" t="s">
        <v>16</v>
      </c>
      <c r="D2161" t="s">
        <v>11</v>
      </c>
      <c r="E2161" s="1">
        <v>967443</v>
      </c>
      <c r="F2161" s="1">
        <v>12689</v>
      </c>
    </row>
    <row r="2162" spans="1:6" x14ac:dyDescent="0.25">
      <c r="A2162">
        <v>2000</v>
      </c>
      <c r="B2162" t="s">
        <v>7</v>
      </c>
      <c r="C2162" t="s">
        <v>18</v>
      </c>
      <c r="D2162" t="s">
        <v>9</v>
      </c>
      <c r="E2162" s="1">
        <v>18482781</v>
      </c>
      <c r="F2162" s="1">
        <v>105645</v>
      </c>
    </row>
    <row r="2163" spans="1:6" x14ac:dyDescent="0.25">
      <c r="A2163">
        <v>2000</v>
      </c>
      <c r="B2163" t="s">
        <v>7</v>
      </c>
      <c r="C2163" t="s">
        <v>18</v>
      </c>
      <c r="D2163" t="s">
        <v>11</v>
      </c>
      <c r="E2163" s="1">
        <v>2531296</v>
      </c>
      <c r="F2163" s="1">
        <v>26532</v>
      </c>
    </row>
    <row r="2164" spans="1:6" x14ac:dyDescent="0.25">
      <c r="A2164">
        <v>2000</v>
      </c>
      <c r="B2164" t="s">
        <v>7</v>
      </c>
      <c r="C2164" t="s">
        <v>19</v>
      </c>
      <c r="D2164" t="s">
        <v>9</v>
      </c>
      <c r="E2164" s="1">
        <v>465496</v>
      </c>
      <c r="F2164" s="1">
        <v>1540</v>
      </c>
    </row>
    <row r="2165" spans="1:6" x14ac:dyDescent="0.25">
      <c r="A2165">
        <v>2000</v>
      </c>
      <c r="B2165" t="s">
        <v>7</v>
      </c>
      <c r="C2165" t="s">
        <v>19</v>
      </c>
      <c r="D2165" t="s">
        <v>11</v>
      </c>
      <c r="E2165" s="1">
        <v>2238545</v>
      </c>
      <c r="F2165" s="1">
        <v>11445</v>
      </c>
    </row>
    <row r="2166" spans="1:6" x14ac:dyDescent="0.25">
      <c r="A2166">
        <v>2000</v>
      </c>
      <c r="B2166" t="s">
        <v>7</v>
      </c>
      <c r="C2166" t="s">
        <v>22</v>
      </c>
      <c r="D2166" t="s">
        <v>21</v>
      </c>
      <c r="E2166" s="1">
        <v>199208</v>
      </c>
      <c r="F2166">
        <v>517</v>
      </c>
    </row>
    <row r="2167" spans="1:6" x14ac:dyDescent="0.25">
      <c r="A2167">
        <v>2000</v>
      </c>
      <c r="B2167" t="s">
        <v>7</v>
      </c>
      <c r="C2167" t="s">
        <v>22</v>
      </c>
      <c r="D2167" t="s">
        <v>11</v>
      </c>
      <c r="E2167" s="1">
        <v>4199943</v>
      </c>
      <c r="F2167" s="1">
        <v>34323</v>
      </c>
    </row>
    <row r="2168" spans="1:6" x14ac:dyDescent="0.25">
      <c r="A2168">
        <v>2000</v>
      </c>
      <c r="B2168" t="s">
        <v>7</v>
      </c>
      <c r="C2168" t="s">
        <v>23</v>
      </c>
      <c r="D2168" t="s">
        <v>11</v>
      </c>
      <c r="E2168" s="1">
        <v>71711</v>
      </c>
      <c r="F2168">
        <v>198</v>
      </c>
    </row>
    <row r="2169" spans="1:6" x14ac:dyDescent="0.25">
      <c r="A2169">
        <v>2000</v>
      </c>
      <c r="B2169" t="s">
        <v>27</v>
      </c>
      <c r="C2169" t="s">
        <v>13</v>
      </c>
      <c r="D2169" t="s">
        <v>9</v>
      </c>
      <c r="E2169" s="1">
        <v>3118862</v>
      </c>
      <c r="F2169" s="1">
        <v>11528</v>
      </c>
    </row>
    <row r="2170" spans="1:6" x14ac:dyDescent="0.25">
      <c r="A2170">
        <v>2000</v>
      </c>
      <c r="B2170" t="s">
        <v>27</v>
      </c>
      <c r="C2170" t="s">
        <v>13</v>
      </c>
      <c r="D2170" t="s">
        <v>11</v>
      </c>
      <c r="E2170" s="1">
        <v>523310</v>
      </c>
      <c r="F2170" s="1">
        <v>2342</v>
      </c>
    </row>
    <row r="2171" spans="1:6" x14ac:dyDescent="0.25">
      <c r="A2171">
        <v>2000</v>
      </c>
      <c r="B2171" t="s">
        <v>27</v>
      </c>
      <c r="C2171" t="s">
        <v>14</v>
      </c>
      <c r="D2171" t="s">
        <v>11</v>
      </c>
      <c r="E2171" s="1">
        <v>331938</v>
      </c>
      <c r="F2171" s="1">
        <v>1606</v>
      </c>
    </row>
    <row r="2172" spans="1:6" x14ac:dyDescent="0.25">
      <c r="A2172">
        <v>2000</v>
      </c>
      <c r="B2172" t="s">
        <v>27</v>
      </c>
      <c r="C2172" t="s">
        <v>16</v>
      </c>
      <c r="D2172" t="s">
        <v>9</v>
      </c>
      <c r="E2172" s="1">
        <v>1962394</v>
      </c>
      <c r="F2172" s="1">
        <v>16514</v>
      </c>
    </row>
    <row r="2173" spans="1:6" x14ac:dyDescent="0.25">
      <c r="A2173">
        <v>2000</v>
      </c>
      <c r="B2173" t="s">
        <v>27</v>
      </c>
      <c r="C2173" t="s">
        <v>16</v>
      </c>
      <c r="D2173" t="s">
        <v>11</v>
      </c>
      <c r="E2173" s="1">
        <v>2387678</v>
      </c>
      <c r="F2173" s="1">
        <v>34702</v>
      </c>
    </row>
    <row r="2174" spans="1:6" x14ac:dyDescent="0.25">
      <c r="A2174">
        <v>2000</v>
      </c>
      <c r="B2174" t="s">
        <v>27</v>
      </c>
      <c r="C2174" t="s">
        <v>18</v>
      </c>
      <c r="D2174" t="s">
        <v>9</v>
      </c>
      <c r="E2174" s="1">
        <v>9639066</v>
      </c>
      <c r="F2174" s="1">
        <v>60144</v>
      </c>
    </row>
    <row r="2175" spans="1:6" x14ac:dyDescent="0.25">
      <c r="A2175">
        <v>2000</v>
      </c>
      <c r="B2175" t="s">
        <v>27</v>
      </c>
      <c r="C2175" t="s">
        <v>18</v>
      </c>
      <c r="D2175" t="s">
        <v>11</v>
      </c>
      <c r="E2175" s="1">
        <v>9931974</v>
      </c>
      <c r="F2175" s="1">
        <v>95511</v>
      </c>
    </row>
    <row r="2176" spans="1:6" x14ac:dyDescent="0.25">
      <c r="A2176">
        <v>2000</v>
      </c>
      <c r="B2176" t="s">
        <v>27</v>
      </c>
      <c r="C2176" t="s">
        <v>19</v>
      </c>
      <c r="D2176" t="s">
        <v>9</v>
      </c>
      <c r="E2176" s="1">
        <v>1679904</v>
      </c>
      <c r="F2176" s="1">
        <v>8963</v>
      </c>
    </row>
    <row r="2177" spans="1:6" x14ac:dyDescent="0.25">
      <c r="A2177">
        <v>2000</v>
      </c>
      <c r="B2177" t="s">
        <v>27</v>
      </c>
      <c r="C2177" t="s">
        <v>19</v>
      </c>
      <c r="D2177" t="s">
        <v>11</v>
      </c>
      <c r="E2177" s="1">
        <v>4046149</v>
      </c>
      <c r="F2177" s="1">
        <v>21637</v>
      </c>
    </row>
    <row r="2178" spans="1:6" x14ac:dyDescent="0.25">
      <c r="A2178">
        <v>2000</v>
      </c>
      <c r="B2178" t="s">
        <v>27</v>
      </c>
      <c r="C2178" t="s">
        <v>22</v>
      </c>
      <c r="D2178" t="s">
        <v>11</v>
      </c>
      <c r="E2178" s="1">
        <v>3961245</v>
      </c>
      <c r="F2178" s="1">
        <v>38237</v>
      </c>
    </row>
    <row r="2179" spans="1:6" x14ac:dyDescent="0.25">
      <c r="A2179">
        <v>2000</v>
      </c>
      <c r="B2179" t="s">
        <v>27</v>
      </c>
      <c r="C2179" t="s">
        <v>23</v>
      </c>
      <c r="D2179" t="s">
        <v>11</v>
      </c>
      <c r="E2179" s="1">
        <v>59580</v>
      </c>
      <c r="F2179">
        <v>237</v>
      </c>
    </row>
    <row r="2180" spans="1:6" x14ac:dyDescent="0.25">
      <c r="A2180">
        <v>2000</v>
      </c>
      <c r="B2180" t="s">
        <v>27</v>
      </c>
      <c r="C2180" t="s">
        <v>36</v>
      </c>
      <c r="D2180" t="s">
        <v>24</v>
      </c>
      <c r="E2180" s="1">
        <v>6399</v>
      </c>
      <c r="F2180">
        <v>25</v>
      </c>
    </row>
    <row r="2181" spans="1:6" x14ac:dyDescent="0.25">
      <c r="A2181">
        <v>2000</v>
      </c>
      <c r="B2181" t="s">
        <v>27</v>
      </c>
      <c r="C2181" t="s">
        <v>26</v>
      </c>
      <c r="D2181" t="s">
        <v>9</v>
      </c>
      <c r="E2181" s="1">
        <v>77653</v>
      </c>
      <c r="F2181">
        <v>109</v>
      </c>
    </row>
    <row r="2182" spans="1:6" x14ac:dyDescent="0.25">
      <c r="A2182">
        <v>2000</v>
      </c>
      <c r="B2182" t="s">
        <v>33</v>
      </c>
      <c r="C2182" t="s">
        <v>8</v>
      </c>
      <c r="D2182" t="s">
        <v>11</v>
      </c>
      <c r="E2182" s="1">
        <v>424065</v>
      </c>
      <c r="F2182" s="1">
        <v>6169</v>
      </c>
    </row>
    <row r="2183" spans="1:6" x14ac:dyDescent="0.25">
      <c r="A2183">
        <v>2000</v>
      </c>
      <c r="B2183" t="s">
        <v>33</v>
      </c>
      <c r="C2183" t="s">
        <v>13</v>
      </c>
      <c r="D2183" t="s">
        <v>9</v>
      </c>
      <c r="E2183" s="1">
        <v>391391</v>
      </c>
      <c r="F2183" s="1">
        <v>1701</v>
      </c>
    </row>
    <row r="2184" spans="1:6" x14ac:dyDescent="0.25">
      <c r="A2184">
        <v>2000</v>
      </c>
      <c r="B2184" t="s">
        <v>33</v>
      </c>
      <c r="C2184" t="s">
        <v>13</v>
      </c>
      <c r="D2184" t="s">
        <v>11</v>
      </c>
      <c r="E2184" s="1">
        <v>697118</v>
      </c>
      <c r="F2184" s="1">
        <v>2576</v>
      </c>
    </row>
    <row r="2185" spans="1:6" x14ac:dyDescent="0.25">
      <c r="A2185">
        <v>2000</v>
      </c>
      <c r="B2185" t="s">
        <v>33</v>
      </c>
      <c r="C2185" t="s">
        <v>14</v>
      </c>
      <c r="D2185" t="s">
        <v>11</v>
      </c>
      <c r="E2185" s="1">
        <v>700804</v>
      </c>
      <c r="F2185" s="1">
        <v>3012</v>
      </c>
    </row>
    <row r="2186" spans="1:6" x14ac:dyDescent="0.25">
      <c r="A2186">
        <v>2000</v>
      </c>
      <c r="B2186" t="s">
        <v>33</v>
      </c>
      <c r="C2186" t="s">
        <v>16</v>
      </c>
      <c r="D2186" t="s">
        <v>9</v>
      </c>
      <c r="E2186" s="1">
        <v>185811</v>
      </c>
      <c r="F2186" s="1">
        <v>1597</v>
      </c>
    </row>
    <row r="2187" spans="1:6" x14ac:dyDescent="0.25">
      <c r="A2187">
        <v>2000</v>
      </c>
      <c r="B2187" t="s">
        <v>33</v>
      </c>
      <c r="C2187" t="s">
        <v>16</v>
      </c>
      <c r="D2187" t="s">
        <v>24</v>
      </c>
      <c r="E2187" s="1">
        <v>583093</v>
      </c>
      <c r="F2187" s="1">
        <v>4629</v>
      </c>
    </row>
    <row r="2188" spans="1:6" x14ac:dyDescent="0.25">
      <c r="A2188">
        <v>2000</v>
      </c>
      <c r="B2188" t="s">
        <v>33</v>
      </c>
      <c r="C2188" t="s">
        <v>16</v>
      </c>
      <c r="D2188" t="s">
        <v>11</v>
      </c>
      <c r="E2188" s="1">
        <v>2035217</v>
      </c>
      <c r="F2188" s="1">
        <v>24174</v>
      </c>
    </row>
    <row r="2189" spans="1:6" x14ac:dyDescent="0.25">
      <c r="A2189">
        <v>2000</v>
      </c>
      <c r="B2189" t="s">
        <v>33</v>
      </c>
      <c r="C2189" t="s">
        <v>18</v>
      </c>
      <c r="D2189" t="s">
        <v>9</v>
      </c>
      <c r="E2189" s="1">
        <v>4962062</v>
      </c>
      <c r="F2189" s="1">
        <v>30754</v>
      </c>
    </row>
    <row r="2190" spans="1:6" x14ac:dyDescent="0.25">
      <c r="A2190">
        <v>2000</v>
      </c>
      <c r="B2190" t="s">
        <v>33</v>
      </c>
      <c r="C2190" t="s">
        <v>18</v>
      </c>
      <c r="D2190" t="s">
        <v>24</v>
      </c>
      <c r="E2190" s="1">
        <v>532624</v>
      </c>
      <c r="F2190" s="1">
        <v>2202</v>
      </c>
    </row>
    <row r="2191" spans="1:6" x14ac:dyDescent="0.25">
      <c r="A2191">
        <v>2000</v>
      </c>
      <c r="B2191" t="s">
        <v>33</v>
      </c>
      <c r="C2191" t="s">
        <v>18</v>
      </c>
      <c r="D2191" t="s">
        <v>11</v>
      </c>
      <c r="E2191" s="1">
        <v>5902173</v>
      </c>
      <c r="F2191" s="1">
        <v>55995</v>
      </c>
    </row>
    <row r="2192" spans="1:6" x14ac:dyDescent="0.25">
      <c r="A2192">
        <v>2000</v>
      </c>
      <c r="B2192" t="s">
        <v>33</v>
      </c>
      <c r="C2192" t="s">
        <v>19</v>
      </c>
      <c r="D2192" t="s">
        <v>11</v>
      </c>
      <c r="E2192" s="1">
        <v>4943833</v>
      </c>
      <c r="F2192" s="1">
        <v>23660</v>
      </c>
    </row>
    <row r="2193" spans="1:6" x14ac:dyDescent="0.25">
      <c r="A2193">
        <v>2000</v>
      </c>
      <c r="B2193" t="s">
        <v>33</v>
      </c>
      <c r="C2193" t="s">
        <v>22</v>
      </c>
      <c r="D2193" t="s">
        <v>9</v>
      </c>
      <c r="E2193" s="1">
        <v>133485</v>
      </c>
      <c r="F2193">
        <v>674</v>
      </c>
    </row>
    <row r="2194" spans="1:6" x14ac:dyDescent="0.25">
      <c r="A2194">
        <v>2000</v>
      </c>
      <c r="B2194" t="s">
        <v>33</v>
      </c>
      <c r="C2194" t="s">
        <v>22</v>
      </c>
      <c r="D2194" t="s">
        <v>24</v>
      </c>
      <c r="E2194" s="1">
        <v>39542</v>
      </c>
      <c r="F2194">
        <v>198</v>
      </c>
    </row>
    <row r="2195" spans="1:6" x14ac:dyDescent="0.25">
      <c r="A2195">
        <v>2000</v>
      </c>
      <c r="B2195" t="s">
        <v>33</v>
      </c>
      <c r="C2195" t="s">
        <v>22</v>
      </c>
      <c r="D2195" t="s">
        <v>21</v>
      </c>
      <c r="E2195" s="1">
        <v>119276</v>
      </c>
      <c r="F2195">
        <v>444</v>
      </c>
    </row>
    <row r="2196" spans="1:6" x14ac:dyDescent="0.25">
      <c r="A2196">
        <v>2000</v>
      </c>
      <c r="B2196" t="s">
        <v>33</v>
      </c>
      <c r="C2196" t="s">
        <v>22</v>
      </c>
      <c r="D2196" t="s">
        <v>11</v>
      </c>
      <c r="E2196" s="1">
        <v>2934738</v>
      </c>
      <c r="F2196" s="1">
        <v>21241</v>
      </c>
    </row>
    <row r="2197" spans="1:6" x14ac:dyDescent="0.25">
      <c r="A2197">
        <v>2000</v>
      </c>
      <c r="B2197" t="s">
        <v>33</v>
      </c>
      <c r="C2197" t="s">
        <v>23</v>
      </c>
      <c r="D2197" t="s">
        <v>11</v>
      </c>
      <c r="E2197" s="1">
        <v>101401</v>
      </c>
      <c r="F2197">
        <v>497</v>
      </c>
    </row>
    <row r="2198" spans="1:6" x14ac:dyDescent="0.25">
      <c r="A2198">
        <v>2000</v>
      </c>
      <c r="B2198" t="s">
        <v>33</v>
      </c>
      <c r="C2198" t="s">
        <v>31</v>
      </c>
      <c r="D2198" t="s">
        <v>21</v>
      </c>
      <c r="E2198" s="1">
        <v>54690</v>
      </c>
      <c r="F2198">
        <v>123</v>
      </c>
    </row>
    <row r="2199" spans="1:6" x14ac:dyDescent="0.25">
      <c r="A2199">
        <v>2000</v>
      </c>
      <c r="B2199" t="s">
        <v>33</v>
      </c>
      <c r="C2199" t="s">
        <v>36</v>
      </c>
      <c r="D2199" t="s">
        <v>24</v>
      </c>
      <c r="E2199" s="1">
        <v>36280</v>
      </c>
      <c r="F2199">
        <v>118</v>
      </c>
    </row>
    <row r="2200" spans="1:6" x14ac:dyDescent="0.25">
      <c r="A2200">
        <v>2000</v>
      </c>
      <c r="B2200" t="s">
        <v>33</v>
      </c>
      <c r="C2200" t="s">
        <v>36</v>
      </c>
      <c r="D2200" t="s">
        <v>21</v>
      </c>
      <c r="E2200" s="1">
        <v>48872</v>
      </c>
      <c r="F2200">
        <v>62</v>
      </c>
    </row>
    <row r="2201" spans="1:6" x14ac:dyDescent="0.25">
      <c r="A2201">
        <v>2000</v>
      </c>
      <c r="B2201" t="s">
        <v>33</v>
      </c>
      <c r="C2201" t="s">
        <v>26</v>
      </c>
      <c r="D2201" t="s">
        <v>11</v>
      </c>
      <c r="E2201" s="1">
        <v>9504</v>
      </c>
      <c r="F2201">
        <v>19</v>
      </c>
    </row>
    <row r="2202" spans="1:6" x14ac:dyDescent="0.25">
      <c r="A2202">
        <v>2000</v>
      </c>
      <c r="B2202" t="s">
        <v>37</v>
      </c>
      <c r="C2202" t="s">
        <v>13</v>
      </c>
      <c r="D2202" t="s">
        <v>9</v>
      </c>
      <c r="E2202" s="1">
        <v>135920</v>
      </c>
      <c r="F2202">
        <v>997</v>
      </c>
    </row>
    <row r="2203" spans="1:6" x14ac:dyDescent="0.25">
      <c r="A2203">
        <v>2000</v>
      </c>
      <c r="B2203" t="s">
        <v>37</v>
      </c>
      <c r="C2203" t="s">
        <v>13</v>
      </c>
      <c r="D2203" t="s">
        <v>11</v>
      </c>
      <c r="E2203" s="1">
        <v>784050</v>
      </c>
      <c r="F2203" s="1">
        <v>3785</v>
      </c>
    </row>
    <row r="2204" spans="1:6" x14ac:dyDescent="0.25">
      <c r="A2204">
        <v>2000</v>
      </c>
      <c r="B2204" t="s">
        <v>37</v>
      </c>
      <c r="C2204" t="s">
        <v>14</v>
      </c>
      <c r="D2204" t="s">
        <v>11</v>
      </c>
      <c r="E2204" s="1">
        <v>655616</v>
      </c>
      <c r="F2204" s="1">
        <v>2881</v>
      </c>
    </row>
    <row r="2205" spans="1:6" x14ac:dyDescent="0.25">
      <c r="A2205">
        <v>2000</v>
      </c>
      <c r="B2205" t="s">
        <v>37</v>
      </c>
      <c r="C2205" t="s">
        <v>16</v>
      </c>
      <c r="D2205" t="s">
        <v>9</v>
      </c>
      <c r="E2205" s="1">
        <v>57232</v>
      </c>
      <c r="F2205">
        <v>486</v>
      </c>
    </row>
    <row r="2206" spans="1:6" x14ac:dyDescent="0.25">
      <c r="A2206">
        <v>2000</v>
      </c>
      <c r="B2206" t="s">
        <v>37</v>
      </c>
      <c r="C2206" t="s">
        <v>16</v>
      </c>
      <c r="D2206" t="s">
        <v>11</v>
      </c>
      <c r="E2206" s="1">
        <v>997974</v>
      </c>
      <c r="F2206" s="1">
        <v>16481</v>
      </c>
    </row>
    <row r="2207" spans="1:6" x14ac:dyDescent="0.25">
      <c r="A2207">
        <v>2000</v>
      </c>
      <c r="B2207" t="s">
        <v>37</v>
      </c>
      <c r="C2207" t="s">
        <v>18</v>
      </c>
      <c r="D2207" t="s">
        <v>9</v>
      </c>
      <c r="E2207" s="1">
        <v>1369040</v>
      </c>
      <c r="F2207" s="1">
        <v>11138</v>
      </c>
    </row>
    <row r="2208" spans="1:6" x14ac:dyDescent="0.25">
      <c r="A2208">
        <v>2000</v>
      </c>
      <c r="B2208" t="s">
        <v>37</v>
      </c>
      <c r="C2208" t="s">
        <v>18</v>
      </c>
      <c r="D2208" t="s">
        <v>11</v>
      </c>
      <c r="E2208" s="1">
        <v>5303149</v>
      </c>
      <c r="F2208" s="1">
        <v>52286</v>
      </c>
    </row>
    <row r="2209" spans="1:6" x14ac:dyDescent="0.25">
      <c r="A2209">
        <v>2000</v>
      </c>
      <c r="B2209" t="s">
        <v>37</v>
      </c>
      <c r="C2209" t="s">
        <v>19</v>
      </c>
      <c r="D2209" t="s">
        <v>15</v>
      </c>
      <c r="E2209">
        <v>300</v>
      </c>
      <c r="F2209">
        <v>1</v>
      </c>
    </row>
    <row r="2210" spans="1:6" x14ac:dyDescent="0.25">
      <c r="A2210">
        <v>2000</v>
      </c>
      <c r="B2210" t="s">
        <v>37</v>
      </c>
      <c r="C2210" t="s">
        <v>19</v>
      </c>
      <c r="D2210" t="s">
        <v>11</v>
      </c>
      <c r="E2210" s="1">
        <v>1748065</v>
      </c>
      <c r="F2210" s="1">
        <v>9976</v>
      </c>
    </row>
    <row r="2211" spans="1:6" x14ac:dyDescent="0.25">
      <c r="A2211">
        <v>2000</v>
      </c>
      <c r="B2211" t="s">
        <v>37</v>
      </c>
      <c r="C2211" t="s">
        <v>22</v>
      </c>
      <c r="D2211" t="s">
        <v>21</v>
      </c>
      <c r="E2211" s="1">
        <v>256785</v>
      </c>
      <c r="F2211" s="1">
        <v>1173</v>
      </c>
    </row>
    <row r="2212" spans="1:6" x14ac:dyDescent="0.25">
      <c r="A2212">
        <v>2000</v>
      </c>
      <c r="B2212" t="s">
        <v>37</v>
      </c>
      <c r="C2212" t="s">
        <v>22</v>
      </c>
      <c r="D2212" t="s">
        <v>11</v>
      </c>
      <c r="E2212" s="1">
        <v>592572</v>
      </c>
      <c r="F2212" s="1">
        <v>6740</v>
      </c>
    </row>
    <row r="2213" spans="1:6" x14ac:dyDescent="0.25">
      <c r="A2213">
        <v>2000</v>
      </c>
      <c r="B2213" t="s">
        <v>37</v>
      </c>
      <c r="C2213" t="s">
        <v>23</v>
      </c>
      <c r="D2213" t="s">
        <v>11</v>
      </c>
      <c r="E2213" s="1">
        <v>21800</v>
      </c>
      <c r="F2213">
        <v>94</v>
      </c>
    </row>
    <row r="2214" spans="1:6" x14ac:dyDescent="0.25">
      <c r="A2214">
        <v>2000</v>
      </c>
      <c r="B2214" t="s">
        <v>37</v>
      </c>
      <c r="C2214" t="s">
        <v>31</v>
      </c>
      <c r="D2214" t="s">
        <v>21</v>
      </c>
      <c r="E2214" s="1">
        <v>11947</v>
      </c>
      <c r="F2214">
        <v>53</v>
      </c>
    </row>
    <row r="2215" spans="1:6" x14ac:dyDescent="0.25">
      <c r="A2215">
        <v>2000</v>
      </c>
      <c r="B2215" t="s">
        <v>37</v>
      </c>
      <c r="C2215" t="s">
        <v>36</v>
      </c>
      <c r="D2215" t="s">
        <v>24</v>
      </c>
      <c r="E2215" s="1">
        <v>4049</v>
      </c>
      <c r="F2215">
        <v>16</v>
      </c>
    </row>
    <row r="2216" spans="1:6" x14ac:dyDescent="0.25">
      <c r="A2216">
        <v>2000</v>
      </c>
      <c r="B2216" t="s">
        <v>37</v>
      </c>
      <c r="C2216" t="s">
        <v>36</v>
      </c>
      <c r="D2216" t="s">
        <v>21</v>
      </c>
      <c r="E2216" s="1">
        <v>211830</v>
      </c>
      <c r="F2216" s="1">
        <v>1135</v>
      </c>
    </row>
    <row r="2217" spans="1:6" x14ac:dyDescent="0.25">
      <c r="A2217">
        <v>2000</v>
      </c>
      <c r="B2217" t="s">
        <v>37</v>
      </c>
      <c r="C2217" t="s">
        <v>26</v>
      </c>
      <c r="D2217" t="s">
        <v>11</v>
      </c>
      <c r="E2217" s="1">
        <v>22047</v>
      </c>
      <c r="F2217">
        <v>80</v>
      </c>
    </row>
    <row r="2218" spans="1:6" x14ac:dyDescent="0.25">
      <c r="A2218">
        <v>2000</v>
      </c>
      <c r="B2218" t="s">
        <v>42</v>
      </c>
      <c r="C2218" t="s">
        <v>13</v>
      </c>
      <c r="D2218" t="s">
        <v>9</v>
      </c>
      <c r="E2218" s="1">
        <v>792628</v>
      </c>
      <c r="F2218" s="1">
        <v>4417</v>
      </c>
    </row>
    <row r="2219" spans="1:6" x14ac:dyDescent="0.25">
      <c r="A2219">
        <v>2000</v>
      </c>
      <c r="B2219" t="s">
        <v>42</v>
      </c>
      <c r="C2219" t="s">
        <v>13</v>
      </c>
      <c r="D2219" t="s">
        <v>24</v>
      </c>
      <c r="E2219" s="1">
        <v>129679</v>
      </c>
      <c r="F2219">
        <v>558</v>
      </c>
    </row>
    <row r="2220" spans="1:6" x14ac:dyDescent="0.25">
      <c r="A2220">
        <v>2000</v>
      </c>
      <c r="B2220" t="s">
        <v>42</v>
      </c>
      <c r="C2220" t="s">
        <v>13</v>
      </c>
      <c r="D2220" t="s">
        <v>11</v>
      </c>
      <c r="E2220" s="1">
        <v>739197</v>
      </c>
      <c r="F2220" s="1">
        <v>3062</v>
      </c>
    </row>
    <row r="2221" spans="1:6" x14ac:dyDescent="0.25">
      <c r="A2221">
        <v>2000</v>
      </c>
      <c r="B2221" t="s">
        <v>42</v>
      </c>
      <c r="C2221" t="s">
        <v>14</v>
      </c>
      <c r="D2221" t="s">
        <v>11</v>
      </c>
      <c r="E2221" s="1">
        <v>852627</v>
      </c>
      <c r="F2221" s="1">
        <v>3714</v>
      </c>
    </row>
    <row r="2222" spans="1:6" x14ac:dyDescent="0.25">
      <c r="A2222">
        <v>2000</v>
      </c>
      <c r="B2222" t="s">
        <v>42</v>
      </c>
      <c r="C2222" t="s">
        <v>16</v>
      </c>
      <c r="D2222" t="s">
        <v>9</v>
      </c>
      <c r="E2222" s="1">
        <v>276717</v>
      </c>
      <c r="F2222" s="1">
        <v>2046</v>
      </c>
    </row>
    <row r="2223" spans="1:6" x14ac:dyDescent="0.25">
      <c r="A2223">
        <v>2000</v>
      </c>
      <c r="B2223" t="s">
        <v>42</v>
      </c>
      <c r="C2223" t="s">
        <v>16</v>
      </c>
      <c r="D2223" t="s">
        <v>11</v>
      </c>
      <c r="E2223" s="1">
        <v>5774923</v>
      </c>
      <c r="F2223" s="1">
        <v>35105</v>
      </c>
    </row>
    <row r="2224" spans="1:6" x14ac:dyDescent="0.25">
      <c r="A2224">
        <v>2000</v>
      </c>
      <c r="B2224" t="s">
        <v>42</v>
      </c>
      <c r="C2224" t="s">
        <v>18</v>
      </c>
      <c r="D2224" t="s">
        <v>9</v>
      </c>
      <c r="E2224" s="1">
        <v>9377900</v>
      </c>
      <c r="F2224" s="1">
        <v>46027</v>
      </c>
    </row>
    <row r="2225" spans="1:6" x14ac:dyDescent="0.25">
      <c r="A2225">
        <v>2000</v>
      </c>
      <c r="B2225" t="s">
        <v>42</v>
      </c>
      <c r="C2225" t="s">
        <v>18</v>
      </c>
      <c r="D2225" t="s">
        <v>11</v>
      </c>
      <c r="E2225" s="1">
        <v>7676646</v>
      </c>
      <c r="F2225" s="1">
        <v>59736</v>
      </c>
    </row>
    <row r="2226" spans="1:6" x14ac:dyDescent="0.25">
      <c r="A2226">
        <v>2000</v>
      </c>
      <c r="B2226" t="s">
        <v>42</v>
      </c>
      <c r="C2226" t="s">
        <v>19</v>
      </c>
      <c r="D2226" t="s">
        <v>9</v>
      </c>
      <c r="E2226" s="1">
        <v>700468</v>
      </c>
      <c r="F2226" s="1">
        <v>4706</v>
      </c>
    </row>
    <row r="2227" spans="1:6" x14ac:dyDescent="0.25">
      <c r="A2227">
        <v>2000</v>
      </c>
      <c r="B2227" t="s">
        <v>42</v>
      </c>
      <c r="C2227" t="s">
        <v>19</v>
      </c>
      <c r="D2227" t="s">
        <v>11</v>
      </c>
      <c r="E2227" s="1">
        <v>2787652</v>
      </c>
      <c r="F2227" s="1">
        <v>14420</v>
      </c>
    </row>
    <row r="2228" spans="1:6" x14ac:dyDescent="0.25">
      <c r="A2228">
        <v>2000</v>
      </c>
      <c r="B2228" t="s">
        <v>42</v>
      </c>
      <c r="C2228" t="s">
        <v>22</v>
      </c>
      <c r="D2228" t="s">
        <v>21</v>
      </c>
      <c r="E2228" s="1">
        <v>132368</v>
      </c>
      <c r="F2228">
        <v>236</v>
      </c>
    </row>
    <row r="2229" spans="1:6" x14ac:dyDescent="0.25">
      <c r="A2229">
        <v>2000</v>
      </c>
      <c r="B2229" t="s">
        <v>42</v>
      </c>
      <c r="C2229" t="s">
        <v>22</v>
      </c>
      <c r="D2229" t="s">
        <v>11</v>
      </c>
      <c r="E2229" s="1">
        <v>1960792</v>
      </c>
      <c r="F2229" s="1">
        <v>19399</v>
      </c>
    </row>
    <row r="2230" spans="1:6" x14ac:dyDescent="0.25">
      <c r="A2230">
        <v>2000</v>
      </c>
      <c r="B2230" t="s">
        <v>42</v>
      </c>
      <c r="C2230" t="s">
        <v>23</v>
      </c>
      <c r="D2230" t="s">
        <v>11</v>
      </c>
      <c r="E2230" s="1">
        <v>42980</v>
      </c>
      <c r="F2230">
        <v>530</v>
      </c>
    </row>
    <row r="2231" spans="1:6" x14ac:dyDescent="0.25">
      <c r="A2231">
        <v>2000</v>
      </c>
      <c r="B2231" t="s">
        <v>42</v>
      </c>
      <c r="C2231" t="s">
        <v>30</v>
      </c>
      <c r="D2231" t="s">
        <v>11</v>
      </c>
      <c r="E2231" s="1">
        <v>10394</v>
      </c>
      <c r="F2231">
        <v>65</v>
      </c>
    </row>
    <row r="2232" spans="1:6" x14ac:dyDescent="0.25">
      <c r="A2232">
        <v>2000</v>
      </c>
      <c r="B2232" t="s">
        <v>42</v>
      </c>
      <c r="C2232" t="s">
        <v>36</v>
      </c>
      <c r="D2232" t="s">
        <v>24</v>
      </c>
      <c r="E2232" s="1">
        <v>24911</v>
      </c>
      <c r="F2232">
        <v>127</v>
      </c>
    </row>
    <row r="2233" spans="1:6" x14ac:dyDescent="0.25">
      <c r="A2233">
        <v>2000</v>
      </c>
      <c r="B2233" t="s">
        <v>43</v>
      </c>
      <c r="C2233" t="s">
        <v>12</v>
      </c>
      <c r="D2233" t="s">
        <v>11</v>
      </c>
      <c r="E2233" s="1">
        <v>99320</v>
      </c>
      <c r="F2233">
        <v>330</v>
      </c>
    </row>
    <row r="2234" spans="1:6" x14ac:dyDescent="0.25">
      <c r="A2234">
        <v>2000</v>
      </c>
      <c r="B2234" t="s">
        <v>43</v>
      </c>
      <c r="C2234" t="s">
        <v>13</v>
      </c>
      <c r="D2234" t="s">
        <v>9</v>
      </c>
      <c r="E2234" s="1">
        <v>157967</v>
      </c>
      <c r="F2234" s="1">
        <v>1047</v>
      </c>
    </row>
    <row r="2235" spans="1:6" x14ac:dyDescent="0.25">
      <c r="A2235">
        <v>2000</v>
      </c>
      <c r="B2235" t="s">
        <v>43</v>
      </c>
      <c r="C2235" t="s">
        <v>13</v>
      </c>
      <c r="D2235" t="s">
        <v>11</v>
      </c>
      <c r="E2235" s="1">
        <v>646225</v>
      </c>
      <c r="F2235" s="1">
        <v>2796</v>
      </c>
    </row>
    <row r="2236" spans="1:6" x14ac:dyDescent="0.25">
      <c r="A2236">
        <v>2000</v>
      </c>
      <c r="B2236" t="s">
        <v>43</v>
      </c>
      <c r="C2236" t="s">
        <v>14</v>
      </c>
      <c r="D2236" t="s">
        <v>11</v>
      </c>
      <c r="E2236" s="1">
        <v>639503</v>
      </c>
      <c r="F2236" s="1">
        <v>2890</v>
      </c>
    </row>
    <row r="2237" spans="1:6" x14ac:dyDescent="0.25">
      <c r="A2237">
        <v>2000</v>
      </c>
      <c r="B2237" t="s">
        <v>43</v>
      </c>
      <c r="C2237" t="s">
        <v>16</v>
      </c>
      <c r="D2237" t="s">
        <v>9</v>
      </c>
      <c r="E2237" s="1">
        <v>674133</v>
      </c>
      <c r="F2237" s="1">
        <v>5511</v>
      </c>
    </row>
    <row r="2238" spans="1:6" x14ac:dyDescent="0.25">
      <c r="A2238">
        <v>2000</v>
      </c>
      <c r="B2238" t="s">
        <v>43</v>
      </c>
      <c r="C2238" t="s">
        <v>16</v>
      </c>
      <c r="D2238" t="s">
        <v>11</v>
      </c>
      <c r="E2238" s="1">
        <v>2509706</v>
      </c>
      <c r="F2238" s="1">
        <v>28827</v>
      </c>
    </row>
    <row r="2239" spans="1:6" x14ac:dyDescent="0.25">
      <c r="A2239">
        <v>2000</v>
      </c>
      <c r="B2239" t="s">
        <v>43</v>
      </c>
      <c r="C2239" t="s">
        <v>18</v>
      </c>
      <c r="D2239" t="s">
        <v>9</v>
      </c>
      <c r="E2239" s="1">
        <v>11244754</v>
      </c>
      <c r="F2239" s="1">
        <v>63415</v>
      </c>
    </row>
    <row r="2240" spans="1:6" x14ac:dyDescent="0.25">
      <c r="A2240">
        <v>2000</v>
      </c>
      <c r="B2240" t="s">
        <v>43</v>
      </c>
      <c r="C2240" t="s">
        <v>18</v>
      </c>
      <c r="D2240" t="s">
        <v>11</v>
      </c>
      <c r="E2240" s="1">
        <v>9869627</v>
      </c>
      <c r="F2240" s="1">
        <v>66756</v>
      </c>
    </row>
    <row r="2241" spans="1:6" x14ac:dyDescent="0.25">
      <c r="A2241">
        <v>2000</v>
      </c>
      <c r="B2241" t="s">
        <v>43</v>
      </c>
      <c r="C2241" t="s">
        <v>19</v>
      </c>
      <c r="D2241" t="s">
        <v>9</v>
      </c>
      <c r="E2241" s="1">
        <v>117039</v>
      </c>
      <c r="F2241">
        <v>235</v>
      </c>
    </row>
    <row r="2242" spans="1:6" x14ac:dyDescent="0.25">
      <c r="A2242">
        <v>2000</v>
      </c>
      <c r="B2242" t="s">
        <v>43</v>
      </c>
      <c r="C2242" t="s">
        <v>19</v>
      </c>
      <c r="D2242" t="s">
        <v>21</v>
      </c>
      <c r="E2242" s="1">
        <v>234026</v>
      </c>
      <c r="F2242" s="1">
        <v>1366</v>
      </c>
    </row>
    <row r="2243" spans="1:6" x14ac:dyDescent="0.25">
      <c r="A2243">
        <v>2000</v>
      </c>
      <c r="B2243" t="s">
        <v>43</v>
      </c>
      <c r="C2243" t="s">
        <v>19</v>
      </c>
      <c r="D2243" t="s">
        <v>11</v>
      </c>
      <c r="E2243" s="1">
        <v>4317146</v>
      </c>
      <c r="F2243" s="1">
        <v>15743</v>
      </c>
    </row>
    <row r="2244" spans="1:6" x14ac:dyDescent="0.25">
      <c r="A2244">
        <v>2000</v>
      </c>
      <c r="B2244" t="s">
        <v>43</v>
      </c>
      <c r="C2244" t="s">
        <v>22</v>
      </c>
      <c r="D2244" t="s">
        <v>40</v>
      </c>
      <c r="E2244" s="1">
        <v>26037</v>
      </c>
      <c r="F2244">
        <v>136</v>
      </c>
    </row>
    <row r="2245" spans="1:6" x14ac:dyDescent="0.25">
      <c r="A2245">
        <v>2000</v>
      </c>
      <c r="B2245" t="s">
        <v>43</v>
      </c>
      <c r="C2245" t="s">
        <v>22</v>
      </c>
      <c r="D2245" t="s">
        <v>9</v>
      </c>
      <c r="E2245" s="1">
        <v>1299454</v>
      </c>
      <c r="F2245" s="1">
        <v>6841</v>
      </c>
    </row>
    <row r="2246" spans="1:6" x14ac:dyDescent="0.25">
      <c r="A2246">
        <v>2000</v>
      </c>
      <c r="B2246" t="s">
        <v>43</v>
      </c>
      <c r="C2246" t="s">
        <v>22</v>
      </c>
      <c r="D2246" t="s">
        <v>21</v>
      </c>
      <c r="E2246" s="1">
        <v>279327</v>
      </c>
      <c r="F2246" s="1">
        <v>1234</v>
      </c>
    </row>
    <row r="2247" spans="1:6" x14ac:dyDescent="0.25">
      <c r="A2247">
        <v>2000</v>
      </c>
      <c r="B2247" t="s">
        <v>43</v>
      </c>
      <c r="C2247" t="s">
        <v>22</v>
      </c>
      <c r="D2247" t="s">
        <v>11</v>
      </c>
      <c r="E2247" s="1">
        <v>224659</v>
      </c>
      <c r="F2247" s="1">
        <v>1614</v>
      </c>
    </row>
    <row r="2248" spans="1:6" x14ac:dyDescent="0.25">
      <c r="A2248">
        <v>2000</v>
      </c>
      <c r="B2248" t="s">
        <v>43</v>
      </c>
      <c r="C2248" t="s">
        <v>23</v>
      </c>
      <c r="D2248" t="s">
        <v>11</v>
      </c>
      <c r="E2248" s="1">
        <v>115401</v>
      </c>
      <c r="F2248">
        <v>351</v>
      </c>
    </row>
    <row r="2249" spans="1:6" x14ac:dyDescent="0.25">
      <c r="A2249">
        <v>2000</v>
      </c>
      <c r="B2249" t="s">
        <v>46</v>
      </c>
      <c r="C2249" t="s">
        <v>13</v>
      </c>
      <c r="D2249" t="s">
        <v>11</v>
      </c>
      <c r="E2249" s="1">
        <v>597369</v>
      </c>
      <c r="F2249" s="1">
        <v>2746</v>
      </c>
    </row>
    <row r="2250" spans="1:6" x14ac:dyDescent="0.25">
      <c r="A2250">
        <v>2000</v>
      </c>
      <c r="B2250" t="s">
        <v>46</v>
      </c>
      <c r="C2250" t="s">
        <v>14</v>
      </c>
      <c r="D2250" t="s">
        <v>11</v>
      </c>
      <c r="E2250" s="1">
        <v>838402</v>
      </c>
      <c r="F2250" s="1">
        <v>3343</v>
      </c>
    </row>
    <row r="2251" spans="1:6" x14ac:dyDescent="0.25">
      <c r="A2251">
        <v>2000</v>
      </c>
      <c r="B2251" t="s">
        <v>46</v>
      </c>
      <c r="C2251" t="s">
        <v>16</v>
      </c>
      <c r="D2251" t="s">
        <v>9</v>
      </c>
      <c r="E2251" s="1">
        <v>1411321</v>
      </c>
      <c r="F2251" s="1">
        <v>12442</v>
      </c>
    </row>
    <row r="2252" spans="1:6" x14ac:dyDescent="0.25">
      <c r="A2252">
        <v>2000</v>
      </c>
      <c r="B2252" t="s">
        <v>46</v>
      </c>
      <c r="C2252" t="s">
        <v>16</v>
      </c>
      <c r="D2252" t="s">
        <v>11</v>
      </c>
      <c r="E2252" s="1">
        <v>2416532</v>
      </c>
      <c r="F2252" s="1">
        <v>33670</v>
      </c>
    </row>
    <row r="2253" spans="1:6" x14ac:dyDescent="0.25">
      <c r="A2253">
        <v>2000</v>
      </c>
      <c r="B2253" t="s">
        <v>46</v>
      </c>
      <c r="C2253" t="s">
        <v>18</v>
      </c>
      <c r="D2253" t="s">
        <v>9</v>
      </c>
      <c r="E2253" s="1">
        <v>14900784</v>
      </c>
      <c r="F2253" s="1">
        <v>77331</v>
      </c>
    </row>
    <row r="2254" spans="1:6" x14ac:dyDescent="0.25">
      <c r="A2254">
        <v>2000</v>
      </c>
      <c r="B2254" t="s">
        <v>46</v>
      </c>
      <c r="C2254" t="s">
        <v>18</v>
      </c>
      <c r="D2254" t="s">
        <v>11</v>
      </c>
      <c r="E2254" s="1">
        <v>6788230</v>
      </c>
      <c r="F2254" s="1">
        <v>53106</v>
      </c>
    </row>
    <row r="2255" spans="1:6" x14ac:dyDescent="0.25">
      <c r="A2255">
        <v>2000</v>
      </c>
      <c r="B2255" t="s">
        <v>46</v>
      </c>
      <c r="C2255" t="s">
        <v>19</v>
      </c>
      <c r="D2255" t="s">
        <v>21</v>
      </c>
      <c r="E2255" s="1">
        <v>383131</v>
      </c>
      <c r="F2255">
        <v>910</v>
      </c>
    </row>
    <row r="2256" spans="1:6" x14ac:dyDescent="0.25">
      <c r="A2256">
        <v>2000</v>
      </c>
      <c r="B2256" t="s">
        <v>46</v>
      </c>
      <c r="C2256" t="s">
        <v>19</v>
      </c>
      <c r="D2256" t="s">
        <v>11</v>
      </c>
      <c r="E2256" s="1">
        <v>4683023</v>
      </c>
      <c r="F2256" s="1">
        <v>23612</v>
      </c>
    </row>
    <row r="2257" spans="1:6" x14ac:dyDescent="0.25">
      <c r="A2257">
        <v>2000</v>
      </c>
      <c r="B2257" t="s">
        <v>46</v>
      </c>
      <c r="C2257" t="s">
        <v>22</v>
      </c>
      <c r="D2257" t="s">
        <v>24</v>
      </c>
      <c r="E2257" s="1">
        <v>43929</v>
      </c>
      <c r="F2257">
        <v>86</v>
      </c>
    </row>
    <row r="2258" spans="1:6" x14ac:dyDescent="0.25">
      <c r="A2258">
        <v>2000</v>
      </c>
      <c r="B2258" t="s">
        <v>46</v>
      </c>
      <c r="C2258" t="s">
        <v>22</v>
      </c>
      <c r="D2258" t="s">
        <v>11</v>
      </c>
      <c r="E2258" s="1">
        <v>1989337</v>
      </c>
      <c r="F2258" s="1">
        <v>17132</v>
      </c>
    </row>
    <row r="2259" spans="1:6" x14ac:dyDescent="0.25">
      <c r="A2259">
        <v>2000</v>
      </c>
      <c r="B2259" t="s">
        <v>46</v>
      </c>
      <c r="C2259" t="s">
        <v>23</v>
      </c>
      <c r="D2259" t="s">
        <v>11</v>
      </c>
      <c r="E2259" s="1">
        <v>111168</v>
      </c>
      <c r="F2259">
        <v>504</v>
      </c>
    </row>
    <row r="2260" spans="1:6" x14ac:dyDescent="0.25">
      <c r="A2260">
        <v>2000</v>
      </c>
      <c r="B2260" t="s">
        <v>48</v>
      </c>
      <c r="C2260" t="s">
        <v>12</v>
      </c>
      <c r="D2260" t="s">
        <v>11</v>
      </c>
      <c r="E2260" s="1">
        <v>24782</v>
      </c>
      <c r="F2260">
        <v>60</v>
      </c>
    </row>
    <row r="2261" spans="1:6" x14ac:dyDescent="0.25">
      <c r="A2261">
        <v>2000</v>
      </c>
      <c r="B2261" t="s">
        <v>48</v>
      </c>
      <c r="C2261" t="s">
        <v>13</v>
      </c>
      <c r="D2261" t="s">
        <v>11</v>
      </c>
      <c r="E2261" s="1">
        <v>611582</v>
      </c>
      <c r="F2261" s="1">
        <v>2590</v>
      </c>
    </row>
    <row r="2262" spans="1:6" x14ac:dyDescent="0.25">
      <c r="A2262">
        <v>2000</v>
      </c>
      <c r="B2262" t="s">
        <v>48</v>
      </c>
      <c r="C2262" t="s">
        <v>14</v>
      </c>
      <c r="D2262" t="s">
        <v>9</v>
      </c>
      <c r="E2262" s="1">
        <v>18086</v>
      </c>
      <c r="F2262">
        <v>301</v>
      </c>
    </row>
    <row r="2263" spans="1:6" x14ac:dyDescent="0.25">
      <c r="A2263">
        <v>2000</v>
      </c>
      <c r="B2263" t="s">
        <v>48</v>
      </c>
      <c r="C2263" t="s">
        <v>14</v>
      </c>
      <c r="D2263" t="s">
        <v>11</v>
      </c>
      <c r="E2263" s="1">
        <v>604947</v>
      </c>
      <c r="F2263" s="1">
        <v>2929</v>
      </c>
    </row>
    <row r="2264" spans="1:6" x14ac:dyDescent="0.25">
      <c r="A2264">
        <v>2000</v>
      </c>
      <c r="B2264" t="s">
        <v>48</v>
      </c>
      <c r="C2264" t="s">
        <v>16</v>
      </c>
      <c r="D2264" t="s">
        <v>9</v>
      </c>
      <c r="E2264" s="1">
        <v>903901</v>
      </c>
      <c r="F2264" s="1">
        <v>6109</v>
      </c>
    </row>
    <row r="2265" spans="1:6" x14ac:dyDescent="0.25">
      <c r="A2265">
        <v>2000</v>
      </c>
      <c r="B2265" t="s">
        <v>48</v>
      </c>
      <c r="C2265" t="s">
        <v>16</v>
      </c>
      <c r="D2265" t="s">
        <v>11</v>
      </c>
      <c r="E2265" s="1">
        <v>2983757</v>
      </c>
      <c r="F2265" s="1">
        <v>39545</v>
      </c>
    </row>
    <row r="2266" spans="1:6" x14ac:dyDescent="0.25">
      <c r="A2266">
        <v>2000</v>
      </c>
      <c r="B2266" t="s">
        <v>48</v>
      </c>
      <c r="C2266" t="s">
        <v>18</v>
      </c>
      <c r="D2266" t="s">
        <v>9</v>
      </c>
      <c r="E2266" s="1">
        <v>9374083</v>
      </c>
      <c r="F2266" s="1">
        <v>54008</v>
      </c>
    </row>
    <row r="2267" spans="1:6" x14ac:dyDescent="0.25">
      <c r="A2267">
        <v>2000</v>
      </c>
      <c r="B2267" t="s">
        <v>48</v>
      </c>
      <c r="C2267" t="s">
        <v>18</v>
      </c>
      <c r="D2267" t="s">
        <v>11</v>
      </c>
      <c r="E2267" s="1">
        <v>4008995</v>
      </c>
      <c r="F2267" s="1">
        <v>31630</v>
      </c>
    </row>
    <row r="2268" spans="1:6" x14ac:dyDescent="0.25">
      <c r="A2268">
        <v>2000</v>
      </c>
      <c r="B2268" t="s">
        <v>48</v>
      </c>
      <c r="C2268" t="s">
        <v>19</v>
      </c>
      <c r="D2268" t="s">
        <v>9</v>
      </c>
      <c r="E2268" s="1">
        <v>835089</v>
      </c>
      <c r="F2268" s="1">
        <v>2682</v>
      </c>
    </row>
    <row r="2269" spans="1:6" x14ac:dyDescent="0.25">
      <c r="A2269">
        <v>2000</v>
      </c>
      <c r="B2269" t="s">
        <v>48</v>
      </c>
      <c r="C2269" t="s">
        <v>19</v>
      </c>
      <c r="D2269" t="s">
        <v>11</v>
      </c>
      <c r="E2269" s="1">
        <v>5781431</v>
      </c>
      <c r="F2269" s="1">
        <v>26468</v>
      </c>
    </row>
    <row r="2270" spans="1:6" x14ac:dyDescent="0.25">
      <c r="A2270">
        <v>2000</v>
      </c>
      <c r="B2270" t="s">
        <v>48</v>
      </c>
      <c r="C2270" t="s">
        <v>22</v>
      </c>
      <c r="D2270" t="s">
        <v>9</v>
      </c>
      <c r="E2270" s="1">
        <v>515108</v>
      </c>
      <c r="F2270" s="1">
        <v>2558</v>
      </c>
    </row>
    <row r="2271" spans="1:6" x14ac:dyDescent="0.25">
      <c r="A2271">
        <v>2000</v>
      </c>
      <c r="B2271" t="s">
        <v>48</v>
      </c>
      <c r="C2271" t="s">
        <v>22</v>
      </c>
      <c r="D2271" t="s">
        <v>24</v>
      </c>
      <c r="E2271" s="1">
        <v>118897</v>
      </c>
      <c r="F2271">
        <v>300</v>
      </c>
    </row>
    <row r="2272" spans="1:6" x14ac:dyDescent="0.25">
      <c r="A2272">
        <v>2000</v>
      </c>
      <c r="B2272" t="s">
        <v>48</v>
      </c>
      <c r="C2272" t="s">
        <v>22</v>
      </c>
      <c r="D2272" t="s">
        <v>21</v>
      </c>
      <c r="E2272" s="1">
        <v>49075</v>
      </c>
      <c r="F2272">
        <v>299</v>
      </c>
    </row>
    <row r="2273" spans="1:6" x14ac:dyDescent="0.25">
      <c r="A2273">
        <v>2000</v>
      </c>
      <c r="B2273" t="s">
        <v>48</v>
      </c>
      <c r="C2273" t="s">
        <v>22</v>
      </c>
      <c r="D2273" t="s">
        <v>11</v>
      </c>
      <c r="E2273" s="1">
        <v>3251471</v>
      </c>
      <c r="F2273" s="1">
        <v>30114</v>
      </c>
    </row>
    <row r="2274" spans="1:6" x14ac:dyDescent="0.25">
      <c r="A2274">
        <v>2000</v>
      </c>
      <c r="B2274" t="s">
        <v>48</v>
      </c>
      <c r="C2274" t="s">
        <v>23</v>
      </c>
      <c r="D2274" t="s">
        <v>9</v>
      </c>
      <c r="E2274" s="1">
        <v>11526</v>
      </c>
      <c r="F2274">
        <v>713</v>
      </c>
    </row>
    <row r="2275" spans="1:6" x14ac:dyDescent="0.25">
      <c r="A2275">
        <v>2000</v>
      </c>
      <c r="B2275" t="s">
        <v>48</v>
      </c>
      <c r="C2275" t="s">
        <v>23</v>
      </c>
      <c r="D2275" t="s">
        <v>11</v>
      </c>
      <c r="E2275" s="1">
        <v>147461</v>
      </c>
      <c r="F2275" s="1">
        <v>1228</v>
      </c>
    </row>
    <row r="2276" spans="1:6" x14ac:dyDescent="0.25">
      <c r="A2276">
        <v>2000</v>
      </c>
      <c r="B2276" t="s">
        <v>48</v>
      </c>
      <c r="C2276" t="s">
        <v>25</v>
      </c>
      <c r="D2276" t="s">
        <v>11</v>
      </c>
      <c r="E2276" s="1">
        <v>966353</v>
      </c>
      <c r="F2276" s="1">
        <v>12467</v>
      </c>
    </row>
    <row r="2277" spans="1:6" x14ac:dyDescent="0.25">
      <c r="A2277">
        <v>2000</v>
      </c>
      <c r="B2277" t="s">
        <v>48</v>
      </c>
      <c r="C2277" t="s">
        <v>26</v>
      </c>
      <c r="D2277" t="s">
        <v>21</v>
      </c>
      <c r="E2277" s="1">
        <v>28503</v>
      </c>
      <c r="F2277">
        <v>497</v>
      </c>
    </row>
    <row r="2278" spans="1:6" x14ac:dyDescent="0.25">
      <c r="A2278">
        <v>2000</v>
      </c>
      <c r="B2278" t="s">
        <v>49</v>
      </c>
      <c r="C2278" t="s">
        <v>13</v>
      </c>
      <c r="D2278" t="s">
        <v>9</v>
      </c>
      <c r="E2278" s="1">
        <v>587179</v>
      </c>
      <c r="F2278" s="1">
        <v>4935</v>
      </c>
    </row>
    <row r="2279" spans="1:6" x14ac:dyDescent="0.25">
      <c r="A2279">
        <v>2000</v>
      </c>
      <c r="B2279" t="s">
        <v>49</v>
      </c>
      <c r="C2279" t="s">
        <v>13</v>
      </c>
      <c r="D2279" t="s">
        <v>11</v>
      </c>
      <c r="E2279" s="1">
        <v>590121</v>
      </c>
      <c r="F2279" s="1">
        <v>2022</v>
      </c>
    </row>
    <row r="2280" spans="1:6" x14ac:dyDescent="0.25">
      <c r="A2280">
        <v>2000</v>
      </c>
      <c r="B2280" t="s">
        <v>49</v>
      </c>
      <c r="C2280" t="s">
        <v>14</v>
      </c>
      <c r="D2280" t="s">
        <v>9</v>
      </c>
      <c r="E2280" s="1">
        <v>97100</v>
      </c>
      <c r="F2280">
        <v>62</v>
      </c>
    </row>
    <row r="2281" spans="1:6" x14ac:dyDescent="0.25">
      <c r="A2281">
        <v>2000</v>
      </c>
      <c r="B2281" t="s">
        <v>49</v>
      </c>
      <c r="C2281" t="s">
        <v>14</v>
      </c>
      <c r="D2281" t="s">
        <v>11</v>
      </c>
      <c r="E2281" s="1">
        <v>608965</v>
      </c>
      <c r="F2281" s="1">
        <v>3076</v>
      </c>
    </row>
    <row r="2282" spans="1:6" x14ac:dyDescent="0.25">
      <c r="A2282">
        <v>2000</v>
      </c>
      <c r="B2282" t="s">
        <v>49</v>
      </c>
      <c r="C2282" t="s">
        <v>16</v>
      </c>
      <c r="D2282" t="s">
        <v>9</v>
      </c>
      <c r="E2282" s="1">
        <v>1628363</v>
      </c>
      <c r="F2282" s="1">
        <v>15069</v>
      </c>
    </row>
    <row r="2283" spans="1:6" x14ac:dyDescent="0.25">
      <c r="A2283">
        <v>2000</v>
      </c>
      <c r="B2283" t="s">
        <v>49</v>
      </c>
      <c r="C2283" t="s">
        <v>16</v>
      </c>
      <c r="D2283" t="s">
        <v>11</v>
      </c>
      <c r="E2283" s="1">
        <v>1438496</v>
      </c>
      <c r="F2283" s="1">
        <v>20498</v>
      </c>
    </row>
    <row r="2284" spans="1:6" x14ac:dyDescent="0.25">
      <c r="A2284">
        <v>2000</v>
      </c>
      <c r="B2284" t="s">
        <v>49</v>
      </c>
      <c r="C2284" t="s">
        <v>18</v>
      </c>
      <c r="D2284" t="s">
        <v>9</v>
      </c>
      <c r="E2284" s="1">
        <v>12653371</v>
      </c>
      <c r="F2284" s="1">
        <v>59936</v>
      </c>
    </row>
    <row r="2285" spans="1:6" x14ac:dyDescent="0.25">
      <c r="A2285">
        <v>2000</v>
      </c>
      <c r="B2285" t="s">
        <v>49</v>
      </c>
      <c r="C2285" t="s">
        <v>18</v>
      </c>
      <c r="D2285" t="s">
        <v>11</v>
      </c>
      <c r="E2285" s="1">
        <v>4388089</v>
      </c>
      <c r="F2285" s="1">
        <v>36486</v>
      </c>
    </row>
    <row r="2286" spans="1:6" x14ac:dyDescent="0.25">
      <c r="A2286">
        <v>2000</v>
      </c>
      <c r="B2286" t="s">
        <v>49</v>
      </c>
      <c r="C2286" t="s">
        <v>19</v>
      </c>
      <c r="D2286" t="s">
        <v>9</v>
      </c>
      <c r="E2286" s="1">
        <v>1547914</v>
      </c>
      <c r="F2286" s="1">
        <v>4856</v>
      </c>
    </row>
    <row r="2287" spans="1:6" x14ac:dyDescent="0.25">
      <c r="A2287">
        <v>2000</v>
      </c>
      <c r="B2287" t="s">
        <v>49</v>
      </c>
      <c r="C2287" t="s">
        <v>19</v>
      </c>
      <c r="D2287" t="s">
        <v>24</v>
      </c>
      <c r="E2287" s="1">
        <v>78847</v>
      </c>
      <c r="F2287">
        <v>286</v>
      </c>
    </row>
    <row r="2288" spans="1:6" x14ac:dyDescent="0.25">
      <c r="A2288">
        <v>2000</v>
      </c>
      <c r="B2288" t="s">
        <v>49</v>
      </c>
      <c r="C2288" t="s">
        <v>19</v>
      </c>
      <c r="D2288" t="s">
        <v>21</v>
      </c>
      <c r="E2288" s="1">
        <v>198000</v>
      </c>
      <c r="F2288">
        <v>932</v>
      </c>
    </row>
    <row r="2289" spans="1:6" x14ac:dyDescent="0.25">
      <c r="A2289">
        <v>2000</v>
      </c>
      <c r="B2289" t="s">
        <v>49</v>
      </c>
      <c r="C2289" t="s">
        <v>19</v>
      </c>
      <c r="D2289" t="s">
        <v>11</v>
      </c>
      <c r="E2289" s="1">
        <v>1558126</v>
      </c>
      <c r="F2289" s="1">
        <v>7492</v>
      </c>
    </row>
    <row r="2290" spans="1:6" x14ac:dyDescent="0.25">
      <c r="A2290">
        <v>2000</v>
      </c>
      <c r="B2290" t="s">
        <v>49</v>
      </c>
      <c r="C2290" t="s">
        <v>22</v>
      </c>
      <c r="D2290" t="s">
        <v>9</v>
      </c>
      <c r="E2290" s="1">
        <v>21015</v>
      </c>
      <c r="F2290">
        <v>234</v>
      </c>
    </row>
    <row r="2291" spans="1:6" x14ac:dyDescent="0.25">
      <c r="A2291">
        <v>2000</v>
      </c>
      <c r="B2291" t="s">
        <v>49</v>
      </c>
      <c r="C2291" t="s">
        <v>22</v>
      </c>
      <c r="D2291" t="s">
        <v>24</v>
      </c>
      <c r="E2291" s="1">
        <v>80324</v>
      </c>
      <c r="F2291">
        <v>298</v>
      </c>
    </row>
    <row r="2292" spans="1:6" x14ac:dyDescent="0.25">
      <c r="A2292">
        <v>2000</v>
      </c>
      <c r="B2292" t="s">
        <v>49</v>
      </c>
      <c r="C2292" t="s">
        <v>22</v>
      </c>
      <c r="D2292" t="s">
        <v>15</v>
      </c>
      <c r="E2292" s="1">
        <v>91199</v>
      </c>
      <c r="F2292" s="1">
        <v>2600</v>
      </c>
    </row>
    <row r="2293" spans="1:6" x14ac:dyDescent="0.25">
      <c r="A2293">
        <v>2000</v>
      </c>
      <c r="B2293" t="s">
        <v>49</v>
      </c>
      <c r="C2293" t="s">
        <v>22</v>
      </c>
      <c r="D2293" t="s">
        <v>11</v>
      </c>
      <c r="E2293" s="1">
        <v>982871</v>
      </c>
      <c r="F2293" s="1">
        <v>8327</v>
      </c>
    </row>
    <row r="2294" spans="1:6" x14ac:dyDescent="0.25">
      <c r="A2294">
        <v>2000</v>
      </c>
      <c r="B2294" t="s">
        <v>49</v>
      </c>
      <c r="C2294" t="s">
        <v>23</v>
      </c>
      <c r="D2294" t="s">
        <v>9</v>
      </c>
      <c r="E2294" s="1">
        <v>247079</v>
      </c>
      <c r="F2294" s="1">
        <v>2132</v>
      </c>
    </row>
    <row r="2295" spans="1:6" x14ac:dyDescent="0.25">
      <c r="A2295">
        <v>2000</v>
      </c>
      <c r="B2295" t="s">
        <v>49</v>
      </c>
      <c r="C2295" t="s">
        <v>23</v>
      </c>
      <c r="D2295" t="s">
        <v>11</v>
      </c>
      <c r="E2295" s="1">
        <v>448251</v>
      </c>
      <c r="F2295" s="1">
        <v>2378</v>
      </c>
    </row>
    <row r="2296" spans="1:6" x14ac:dyDescent="0.25">
      <c r="A2296">
        <v>2000</v>
      </c>
      <c r="B2296" t="s">
        <v>49</v>
      </c>
      <c r="C2296" t="s">
        <v>64</v>
      </c>
      <c r="D2296" t="s">
        <v>63</v>
      </c>
      <c r="E2296" s="1">
        <v>13392</v>
      </c>
      <c r="F2296">
        <v>64</v>
      </c>
    </row>
    <row r="2297" spans="1:6" x14ac:dyDescent="0.25">
      <c r="A2297">
        <v>2000</v>
      </c>
      <c r="B2297" t="s">
        <v>50</v>
      </c>
      <c r="C2297" t="s">
        <v>13</v>
      </c>
      <c r="D2297" t="s">
        <v>9</v>
      </c>
      <c r="E2297" s="1">
        <v>722726</v>
      </c>
      <c r="F2297" s="1">
        <v>4763</v>
      </c>
    </row>
    <row r="2298" spans="1:6" x14ac:dyDescent="0.25">
      <c r="A2298">
        <v>2000</v>
      </c>
      <c r="B2298" t="s">
        <v>50</v>
      </c>
      <c r="C2298" t="s">
        <v>13</v>
      </c>
      <c r="D2298" t="s">
        <v>11</v>
      </c>
      <c r="E2298" s="1">
        <v>575603</v>
      </c>
      <c r="F2298" s="1">
        <v>1973</v>
      </c>
    </row>
    <row r="2299" spans="1:6" x14ac:dyDescent="0.25">
      <c r="A2299">
        <v>2000</v>
      </c>
      <c r="B2299" t="s">
        <v>50</v>
      </c>
      <c r="C2299" t="s">
        <v>14</v>
      </c>
      <c r="D2299" t="s">
        <v>9</v>
      </c>
      <c r="E2299" s="1">
        <v>2682</v>
      </c>
      <c r="F2299">
        <v>61</v>
      </c>
    </row>
    <row r="2300" spans="1:6" x14ac:dyDescent="0.25">
      <c r="A2300">
        <v>2000</v>
      </c>
      <c r="B2300" t="s">
        <v>50</v>
      </c>
      <c r="C2300" t="s">
        <v>14</v>
      </c>
      <c r="D2300" t="s">
        <v>11</v>
      </c>
      <c r="E2300" s="1">
        <v>535651</v>
      </c>
      <c r="F2300" s="1">
        <v>2516</v>
      </c>
    </row>
    <row r="2301" spans="1:6" x14ac:dyDescent="0.25">
      <c r="A2301">
        <v>2000</v>
      </c>
      <c r="B2301" t="s">
        <v>50</v>
      </c>
      <c r="C2301" t="s">
        <v>16</v>
      </c>
      <c r="D2301" t="s">
        <v>9</v>
      </c>
      <c r="E2301" s="1">
        <v>1426391</v>
      </c>
      <c r="F2301" s="1">
        <v>13983</v>
      </c>
    </row>
    <row r="2302" spans="1:6" x14ac:dyDescent="0.25">
      <c r="A2302">
        <v>2000</v>
      </c>
      <c r="B2302" t="s">
        <v>50</v>
      </c>
      <c r="C2302" t="s">
        <v>16</v>
      </c>
      <c r="D2302" t="s">
        <v>11</v>
      </c>
      <c r="E2302" s="1">
        <v>1349010</v>
      </c>
      <c r="F2302" s="1">
        <v>17854</v>
      </c>
    </row>
    <row r="2303" spans="1:6" x14ac:dyDescent="0.25">
      <c r="A2303">
        <v>2000</v>
      </c>
      <c r="B2303" t="s">
        <v>50</v>
      </c>
      <c r="C2303" t="s">
        <v>18</v>
      </c>
      <c r="D2303" t="s">
        <v>9</v>
      </c>
      <c r="E2303" s="1">
        <v>4319664</v>
      </c>
      <c r="F2303" s="1">
        <v>25250</v>
      </c>
    </row>
    <row r="2304" spans="1:6" x14ac:dyDescent="0.25">
      <c r="A2304">
        <v>2000</v>
      </c>
      <c r="B2304" t="s">
        <v>50</v>
      </c>
      <c r="C2304" t="s">
        <v>18</v>
      </c>
      <c r="D2304" t="s">
        <v>11</v>
      </c>
      <c r="E2304" s="1">
        <v>7244661</v>
      </c>
      <c r="F2304" s="1">
        <v>59902</v>
      </c>
    </row>
    <row r="2305" spans="1:6" x14ac:dyDescent="0.25">
      <c r="A2305">
        <v>2000</v>
      </c>
      <c r="B2305" t="s">
        <v>50</v>
      </c>
      <c r="C2305" t="s">
        <v>19</v>
      </c>
      <c r="D2305" t="s">
        <v>9</v>
      </c>
      <c r="E2305" s="1">
        <v>128000</v>
      </c>
      <c r="F2305">
        <v>231</v>
      </c>
    </row>
    <row r="2306" spans="1:6" x14ac:dyDescent="0.25">
      <c r="A2306">
        <v>2000</v>
      </c>
      <c r="B2306" t="s">
        <v>50</v>
      </c>
      <c r="C2306" t="s">
        <v>19</v>
      </c>
      <c r="D2306" t="s">
        <v>11</v>
      </c>
      <c r="E2306" s="1">
        <v>3089729</v>
      </c>
      <c r="F2306" s="1">
        <v>18896</v>
      </c>
    </row>
    <row r="2307" spans="1:6" x14ac:dyDescent="0.25">
      <c r="A2307">
        <v>2000</v>
      </c>
      <c r="B2307" t="s">
        <v>50</v>
      </c>
      <c r="C2307" t="s">
        <v>22</v>
      </c>
      <c r="D2307" t="s">
        <v>11</v>
      </c>
      <c r="E2307" s="1">
        <v>641407</v>
      </c>
      <c r="F2307" s="1">
        <v>4100</v>
      </c>
    </row>
    <row r="2308" spans="1:6" x14ac:dyDescent="0.25">
      <c r="A2308">
        <v>2000</v>
      </c>
      <c r="B2308" t="s">
        <v>50</v>
      </c>
      <c r="C2308" t="s">
        <v>23</v>
      </c>
      <c r="D2308" t="s">
        <v>59</v>
      </c>
      <c r="E2308" s="1">
        <v>9928</v>
      </c>
      <c r="F2308">
        <v>47</v>
      </c>
    </row>
    <row r="2309" spans="1:6" x14ac:dyDescent="0.25">
      <c r="A2309">
        <v>2000</v>
      </c>
      <c r="B2309" t="s">
        <v>50</v>
      </c>
      <c r="C2309" t="s">
        <v>23</v>
      </c>
      <c r="D2309" t="s">
        <v>24</v>
      </c>
      <c r="E2309" s="1">
        <v>9005</v>
      </c>
      <c r="F2309">
        <v>84</v>
      </c>
    </row>
    <row r="2310" spans="1:6" x14ac:dyDescent="0.25">
      <c r="A2310">
        <v>2000</v>
      </c>
      <c r="B2310" t="s">
        <v>50</v>
      </c>
      <c r="C2310" t="s">
        <v>23</v>
      </c>
      <c r="D2310" t="s">
        <v>11</v>
      </c>
      <c r="E2310" s="1">
        <v>652138</v>
      </c>
      <c r="F2310" s="1">
        <v>3674</v>
      </c>
    </row>
    <row r="2311" spans="1:6" x14ac:dyDescent="0.25">
      <c r="A2311">
        <v>2000</v>
      </c>
      <c r="B2311" t="s">
        <v>50</v>
      </c>
      <c r="C2311" t="s">
        <v>36</v>
      </c>
      <c r="D2311" t="s">
        <v>11</v>
      </c>
      <c r="E2311" s="1">
        <v>28140</v>
      </c>
      <c r="F2311">
        <v>12</v>
      </c>
    </row>
    <row r="2312" spans="1:6" x14ac:dyDescent="0.25">
      <c r="A2312">
        <v>2000</v>
      </c>
      <c r="B2312" t="s">
        <v>51</v>
      </c>
      <c r="C2312" t="s">
        <v>8</v>
      </c>
      <c r="D2312" t="s">
        <v>11</v>
      </c>
      <c r="E2312" s="1">
        <v>109116</v>
      </c>
      <c r="F2312">
        <v>538</v>
      </c>
    </row>
    <row r="2313" spans="1:6" x14ac:dyDescent="0.25">
      <c r="A2313">
        <v>2000</v>
      </c>
      <c r="B2313" t="s">
        <v>51</v>
      </c>
      <c r="C2313" t="s">
        <v>13</v>
      </c>
      <c r="D2313" t="s">
        <v>9</v>
      </c>
      <c r="E2313" s="1">
        <v>1347956</v>
      </c>
      <c r="F2313" s="1">
        <v>9971</v>
      </c>
    </row>
    <row r="2314" spans="1:6" x14ac:dyDescent="0.25">
      <c r="A2314">
        <v>2000</v>
      </c>
      <c r="B2314" t="s">
        <v>51</v>
      </c>
      <c r="C2314" t="s">
        <v>13</v>
      </c>
      <c r="D2314" t="s">
        <v>24</v>
      </c>
      <c r="E2314" s="1">
        <v>378343</v>
      </c>
      <c r="F2314" s="1">
        <v>4544</v>
      </c>
    </row>
    <row r="2315" spans="1:6" x14ac:dyDescent="0.25">
      <c r="A2315">
        <v>2000</v>
      </c>
      <c r="B2315" t="s">
        <v>51</v>
      </c>
      <c r="C2315" t="s">
        <v>13</v>
      </c>
      <c r="D2315" t="s">
        <v>11</v>
      </c>
      <c r="E2315" s="1">
        <v>565130</v>
      </c>
      <c r="F2315" s="1">
        <v>2182</v>
      </c>
    </row>
    <row r="2316" spans="1:6" x14ac:dyDescent="0.25">
      <c r="A2316">
        <v>2000</v>
      </c>
      <c r="B2316" t="s">
        <v>51</v>
      </c>
      <c r="C2316" t="s">
        <v>14</v>
      </c>
      <c r="D2316" t="s">
        <v>11</v>
      </c>
      <c r="E2316" s="1">
        <v>406209</v>
      </c>
      <c r="F2316" s="1">
        <v>1902</v>
      </c>
    </row>
    <row r="2317" spans="1:6" x14ac:dyDescent="0.25">
      <c r="A2317">
        <v>2000</v>
      </c>
      <c r="B2317" t="s">
        <v>51</v>
      </c>
      <c r="C2317" t="s">
        <v>16</v>
      </c>
      <c r="D2317" t="s">
        <v>9</v>
      </c>
      <c r="E2317" s="1">
        <v>955519</v>
      </c>
      <c r="F2317" s="1">
        <v>8704</v>
      </c>
    </row>
    <row r="2318" spans="1:6" x14ac:dyDescent="0.25">
      <c r="A2318">
        <v>2000</v>
      </c>
      <c r="B2318" t="s">
        <v>51</v>
      </c>
      <c r="C2318" t="s">
        <v>16</v>
      </c>
      <c r="D2318" t="s">
        <v>24</v>
      </c>
      <c r="E2318" s="1">
        <v>439521</v>
      </c>
      <c r="F2318" s="1">
        <v>4921</v>
      </c>
    </row>
    <row r="2319" spans="1:6" x14ac:dyDescent="0.25">
      <c r="A2319">
        <v>2000</v>
      </c>
      <c r="B2319" t="s">
        <v>51</v>
      </c>
      <c r="C2319" t="s">
        <v>16</v>
      </c>
      <c r="D2319" t="s">
        <v>11</v>
      </c>
      <c r="E2319" s="1">
        <v>4083949</v>
      </c>
      <c r="F2319" s="1">
        <v>55365</v>
      </c>
    </row>
    <row r="2320" spans="1:6" x14ac:dyDescent="0.25">
      <c r="A2320">
        <v>2000</v>
      </c>
      <c r="B2320" t="s">
        <v>51</v>
      </c>
      <c r="C2320" t="s">
        <v>18</v>
      </c>
      <c r="D2320" t="s">
        <v>9</v>
      </c>
      <c r="E2320" s="1">
        <v>4598771</v>
      </c>
      <c r="F2320" s="1">
        <v>24740</v>
      </c>
    </row>
    <row r="2321" spans="1:6" x14ac:dyDescent="0.25">
      <c r="A2321">
        <v>2000</v>
      </c>
      <c r="B2321" t="s">
        <v>51</v>
      </c>
      <c r="C2321" t="s">
        <v>18</v>
      </c>
      <c r="D2321" t="s">
        <v>24</v>
      </c>
      <c r="E2321" s="1">
        <v>1052883</v>
      </c>
      <c r="F2321" s="1">
        <v>8444</v>
      </c>
    </row>
    <row r="2322" spans="1:6" x14ac:dyDescent="0.25">
      <c r="A2322">
        <v>2000</v>
      </c>
      <c r="B2322" t="s">
        <v>51</v>
      </c>
      <c r="C2322" t="s">
        <v>18</v>
      </c>
      <c r="D2322" t="s">
        <v>11</v>
      </c>
      <c r="E2322" s="1">
        <v>3172989</v>
      </c>
      <c r="F2322" s="1">
        <v>26554</v>
      </c>
    </row>
    <row r="2323" spans="1:6" x14ac:dyDescent="0.25">
      <c r="A2323">
        <v>2000</v>
      </c>
      <c r="B2323" t="s">
        <v>51</v>
      </c>
      <c r="C2323" t="s">
        <v>19</v>
      </c>
      <c r="D2323" t="s">
        <v>9</v>
      </c>
      <c r="E2323" s="1">
        <v>594379</v>
      </c>
      <c r="F2323" s="1">
        <v>2318</v>
      </c>
    </row>
    <row r="2324" spans="1:6" x14ac:dyDescent="0.25">
      <c r="A2324">
        <v>2000</v>
      </c>
      <c r="B2324" t="s">
        <v>51</v>
      </c>
      <c r="C2324" t="s">
        <v>19</v>
      </c>
      <c r="D2324" t="s">
        <v>21</v>
      </c>
      <c r="E2324" s="1">
        <v>462660</v>
      </c>
      <c r="F2324">
        <v>918</v>
      </c>
    </row>
    <row r="2325" spans="1:6" x14ac:dyDescent="0.25">
      <c r="A2325">
        <v>2000</v>
      </c>
      <c r="B2325" t="s">
        <v>51</v>
      </c>
      <c r="C2325" t="s">
        <v>19</v>
      </c>
      <c r="D2325" t="s">
        <v>11</v>
      </c>
      <c r="E2325" s="1">
        <v>361453</v>
      </c>
      <c r="F2325" s="1">
        <v>2125</v>
      </c>
    </row>
    <row r="2326" spans="1:6" x14ac:dyDescent="0.25">
      <c r="A2326">
        <v>2000</v>
      </c>
      <c r="B2326" t="s">
        <v>51</v>
      </c>
      <c r="C2326" t="s">
        <v>22</v>
      </c>
      <c r="D2326" t="s">
        <v>21</v>
      </c>
      <c r="E2326" s="1">
        <v>15900</v>
      </c>
      <c r="F2326">
        <v>80</v>
      </c>
    </row>
    <row r="2327" spans="1:6" x14ac:dyDescent="0.25">
      <c r="A2327">
        <v>2000</v>
      </c>
      <c r="B2327" t="s">
        <v>51</v>
      </c>
      <c r="C2327" t="s">
        <v>22</v>
      </c>
      <c r="D2327" t="s">
        <v>11</v>
      </c>
      <c r="E2327" s="1">
        <v>1070035</v>
      </c>
      <c r="F2327" s="1">
        <v>9436</v>
      </c>
    </row>
    <row r="2328" spans="1:6" x14ac:dyDescent="0.25">
      <c r="A2328">
        <v>2000</v>
      </c>
      <c r="B2328" t="s">
        <v>51</v>
      </c>
      <c r="C2328" t="s">
        <v>23</v>
      </c>
      <c r="D2328" t="s">
        <v>11</v>
      </c>
      <c r="E2328" s="1">
        <v>591703</v>
      </c>
      <c r="F2328" s="1">
        <v>2973</v>
      </c>
    </row>
    <row r="2329" spans="1:6" x14ac:dyDescent="0.25">
      <c r="A2329">
        <v>2000</v>
      </c>
      <c r="B2329" t="s">
        <v>51</v>
      </c>
      <c r="C2329" t="s">
        <v>36</v>
      </c>
      <c r="D2329" t="s">
        <v>10</v>
      </c>
      <c r="E2329" s="1">
        <v>167262</v>
      </c>
      <c r="F2329">
        <v>307</v>
      </c>
    </row>
    <row r="2330" spans="1:6" x14ac:dyDescent="0.25">
      <c r="A2330">
        <v>2000</v>
      </c>
      <c r="B2330" t="s">
        <v>52</v>
      </c>
      <c r="C2330" t="s">
        <v>13</v>
      </c>
      <c r="D2330" t="s">
        <v>9</v>
      </c>
      <c r="E2330" s="1">
        <v>327683</v>
      </c>
      <c r="F2330">
        <v>956</v>
      </c>
    </row>
    <row r="2331" spans="1:6" x14ac:dyDescent="0.25">
      <c r="A2331">
        <v>2000</v>
      </c>
      <c r="B2331" t="s">
        <v>52</v>
      </c>
      <c r="C2331" t="s">
        <v>13</v>
      </c>
      <c r="D2331" t="s">
        <v>11</v>
      </c>
      <c r="E2331" s="1">
        <v>556594</v>
      </c>
      <c r="F2331" s="1">
        <v>2003</v>
      </c>
    </row>
    <row r="2332" spans="1:6" x14ac:dyDescent="0.25">
      <c r="A2332">
        <v>2000</v>
      </c>
      <c r="B2332" t="s">
        <v>52</v>
      </c>
      <c r="C2332" t="s">
        <v>14</v>
      </c>
      <c r="D2332" t="s">
        <v>11</v>
      </c>
      <c r="E2332" s="1">
        <v>258417</v>
      </c>
      <c r="F2332" s="1">
        <v>1155</v>
      </c>
    </row>
    <row r="2333" spans="1:6" x14ac:dyDescent="0.25">
      <c r="A2333">
        <v>2000</v>
      </c>
      <c r="B2333" t="s">
        <v>52</v>
      </c>
      <c r="C2333" t="s">
        <v>16</v>
      </c>
      <c r="D2333" t="s">
        <v>9</v>
      </c>
      <c r="E2333" s="1">
        <v>2176863</v>
      </c>
      <c r="F2333" s="1">
        <v>25497</v>
      </c>
    </row>
    <row r="2334" spans="1:6" x14ac:dyDescent="0.25">
      <c r="A2334">
        <v>2000</v>
      </c>
      <c r="B2334" t="s">
        <v>52</v>
      </c>
      <c r="C2334" t="s">
        <v>16</v>
      </c>
      <c r="D2334" t="s">
        <v>11</v>
      </c>
      <c r="E2334" s="1">
        <v>2490692</v>
      </c>
      <c r="F2334" s="1">
        <v>29979</v>
      </c>
    </row>
    <row r="2335" spans="1:6" x14ac:dyDescent="0.25">
      <c r="A2335">
        <v>2000</v>
      </c>
      <c r="B2335" t="s">
        <v>52</v>
      </c>
      <c r="C2335" t="s">
        <v>18</v>
      </c>
      <c r="D2335" t="s">
        <v>9</v>
      </c>
      <c r="E2335" s="1">
        <v>15572910</v>
      </c>
      <c r="F2335" s="1">
        <v>75764</v>
      </c>
    </row>
    <row r="2336" spans="1:6" x14ac:dyDescent="0.25">
      <c r="A2336">
        <v>2000</v>
      </c>
      <c r="B2336" t="s">
        <v>52</v>
      </c>
      <c r="C2336" t="s">
        <v>18</v>
      </c>
      <c r="D2336" t="s">
        <v>11</v>
      </c>
      <c r="E2336" s="1">
        <v>4405288</v>
      </c>
      <c r="F2336" s="1">
        <v>33953</v>
      </c>
    </row>
    <row r="2337" spans="1:6" x14ac:dyDescent="0.25">
      <c r="A2337">
        <v>2000</v>
      </c>
      <c r="B2337" t="s">
        <v>52</v>
      </c>
      <c r="C2337" t="s">
        <v>19</v>
      </c>
      <c r="D2337" t="s">
        <v>65</v>
      </c>
      <c r="E2337" s="1">
        <v>52743</v>
      </c>
      <c r="F2337">
        <v>118</v>
      </c>
    </row>
    <row r="2338" spans="1:6" x14ac:dyDescent="0.25">
      <c r="A2338">
        <v>2000</v>
      </c>
      <c r="B2338" t="s">
        <v>52</v>
      </c>
      <c r="C2338" t="s">
        <v>19</v>
      </c>
      <c r="D2338" t="s">
        <v>9</v>
      </c>
      <c r="E2338" s="1">
        <v>107445</v>
      </c>
      <c r="F2338">
        <v>707</v>
      </c>
    </row>
    <row r="2339" spans="1:6" x14ac:dyDescent="0.25">
      <c r="A2339">
        <v>2000</v>
      </c>
      <c r="B2339" t="s">
        <v>52</v>
      </c>
      <c r="C2339" t="s">
        <v>19</v>
      </c>
      <c r="D2339" t="s">
        <v>24</v>
      </c>
      <c r="E2339" s="1">
        <v>246629</v>
      </c>
      <c r="F2339">
        <v>565</v>
      </c>
    </row>
    <row r="2340" spans="1:6" x14ac:dyDescent="0.25">
      <c r="A2340">
        <v>2000</v>
      </c>
      <c r="B2340" t="s">
        <v>52</v>
      </c>
      <c r="C2340" t="s">
        <v>19</v>
      </c>
      <c r="D2340" t="s">
        <v>21</v>
      </c>
      <c r="E2340" s="1">
        <v>126000</v>
      </c>
      <c r="F2340">
        <v>650</v>
      </c>
    </row>
    <row r="2341" spans="1:6" x14ac:dyDescent="0.25">
      <c r="A2341">
        <v>2000</v>
      </c>
      <c r="B2341" t="s">
        <v>52</v>
      </c>
      <c r="C2341" t="s">
        <v>19</v>
      </c>
      <c r="D2341" t="s">
        <v>11</v>
      </c>
      <c r="E2341" s="1">
        <v>315981</v>
      </c>
      <c r="F2341" s="1">
        <v>1961</v>
      </c>
    </row>
    <row r="2342" spans="1:6" x14ac:dyDescent="0.25">
      <c r="A2342">
        <v>2000</v>
      </c>
      <c r="B2342" t="s">
        <v>52</v>
      </c>
      <c r="C2342" t="s">
        <v>22</v>
      </c>
      <c r="D2342" t="s">
        <v>9</v>
      </c>
      <c r="E2342" s="1">
        <v>531298</v>
      </c>
      <c r="F2342" s="1">
        <v>3187</v>
      </c>
    </row>
    <row r="2343" spans="1:6" x14ac:dyDescent="0.25">
      <c r="A2343">
        <v>2000</v>
      </c>
      <c r="B2343" t="s">
        <v>52</v>
      </c>
      <c r="C2343" t="s">
        <v>22</v>
      </c>
      <c r="D2343" t="s">
        <v>21</v>
      </c>
      <c r="E2343" s="1">
        <v>167464</v>
      </c>
      <c r="F2343" s="1">
        <v>1380</v>
      </c>
    </row>
    <row r="2344" spans="1:6" x14ac:dyDescent="0.25">
      <c r="A2344">
        <v>2000</v>
      </c>
      <c r="B2344" t="s">
        <v>52</v>
      </c>
      <c r="C2344" t="s">
        <v>22</v>
      </c>
      <c r="D2344" t="s">
        <v>11</v>
      </c>
      <c r="E2344" s="1">
        <v>1516822</v>
      </c>
      <c r="F2344" s="1">
        <v>15563</v>
      </c>
    </row>
    <row r="2345" spans="1:6" x14ac:dyDescent="0.25">
      <c r="A2345">
        <v>2000</v>
      </c>
      <c r="B2345" t="s">
        <v>52</v>
      </c>
      <c r="C2345" t="s">
        <v>23</v>
      </c>
      <c r="D2345" t="s">
        <v>9</v>
      </c>
      <c r="E2345" s="1">
        <v>259984</v>
      </c>
      <c r="F2345">
        <v>950</v>
      </c>
    </row>
    <row r="2346" spans="1:6" x14ac:dyDescent="0.25">
      <c r="A2346">
        <v>2000</v>
      </c>
      <c r="B2346" t="s">
        <v>52</v>
      </c>
      <c r="C2346" t="s">
        <v>23</v>
      </c>
      <c r="D2346" t="s">
        <v>24</v>
      </c>
      <c r="E2346" s="1">
        <v>5389</v>
      </c>
      <c r="F2346">
        <v>50</v>
      </c>
    </row>
    <row r="2347" spans="1:6" x14ac:dyDescent="0.25">
      <c r="A2347">
        <v>2000</v>
      </c>
      <c r="B2347" t="s">
        <v>52</v>
      </c>
      <c r="C2347" t="s">
        <v>23</v>
      </c>
      <c r="D2347" t="s">
        <v>11</v>
      </c>
      <c r="E2347" s="1">
        <v>649361</v>
      </c>
      <c r="F2347" s="1">
        <v>3722</v>
      </c>
    </row>
    <row r="2348" spans="1:6" x14ac:dyDescent="0.25">
      <c r="A2348">
        <v>2000</v>
      </c>
      <c r="B2348" t="s">
        <v>52</v>
      </c>
      <c r="C2348" t="s">
        <v>31</v>
      </c>
      <c r="D2348" t="s">
        <v>9</v>
      </c>
      <c r="E2348" s="1">
        <v>14589</v>
      </c>
      <c r="F2348">
        <v>53</v>
      </c>
    </row>
    <row r="2349" spans="1:6" x14ac:dyDescent="0.25">
      <c r="A2349">
        <v>2000</v>
      </c>
      <c r="B2349" t="s">
        <v>52</v>
      </c>
      <c r="C2349" t="s">
        <v>36</v>
      </c>
      <c r="D2349" t="s">
        <v>24</v>
      </c>
      <c r="E2349" s="1">
        <v>13702</v>
      </c>
      <c r="F2349">
        <v>62</v>
      </c>
    </row>
    <row r="2350" spans="1:6" x14ac:dyDescent="0.25">
      <c r="A2350">
        <v>2000</v>
      </c>
      <c r="B2350" t="s">
        <v>52</v>
      </c>
      <c r="C2350" t="s">
        <v>36</v>
      </c>
      <c r="D2350" t="s">
        <v>21</v>
      </c>
      <c r="E2350" s="1">
        <v>33560</v>
      </c>
      <c r="F2350">
        <v>53</v>
      </c>
    </row>
    <row r="2351" spans="1:6" x14ac:dyDescent="0.25">
      <c r="A2351">
        <v>2001</v>
      </c>
      <c r="B2351" t="s">
        <v>7</v>
      </c>
      <c r="C2351" t="s">
        <v>13</v>
      </c>
      <c r="D2351" t="s">
        <v>9</v>
      </c>
      <c r="E2351" s="1">
        <v>2046044</v>
      </c>
      <c r="F2351" s="1">
        <v>10904</v>
      </c>
    </row>
    <row r="2352" spans="1:6" x14ac:dyDescent="0.25">
      <c r="A2352">
        <v>2001</v>
      </c>
      <c r="B2352" t="s">
        <v>7</v>
      </c>
      <c r="C2352" t="s">
        <v>13</v>
      </c>
      <c r="D2352" t="s">
        <v>11</v>
      </c>
      <c r="E2352" s="1">
        <v>371434</v>
      </c>
      <c r="F2352" s="1">
        <v>1609</v>
      </c>
    </row>
    <row r="2353" spans="1:6" x14ac:dyDescent="0.25">
      <c r="A2353">
        <v>2001</v>
      </c>
      <c r="B2353" t="s">
        <v>7</v>
      </c>
      <c r="C2353" t="s">
        <v>14</v>
      </c>
      <c r="D2353" t="s">
        <v>9</v>
      </c>
      <c r="E2353" s="1">
        <v>90407</v>
      </c>
      <c r="F2353">
        <v>375</v>
      </c>
    </row>
    <row r="2354" spans="1:6" x14ac:dyDescent="0.25">
      <c r="A2354">
        <v>2001</v>
      </c>
      <c r="B2354" t="s">
        <v>7</v>
      </c>
      <c r="C2354" t="s">
        <v>14</v>
      </c>
      <c r="D2354" t="s">
        <v>11</v>
      </c>
      <c r="E2354" s="1">
        <v>421023</v>
      </c>
      <c r="F2354" s="1">
        <v>1974</v>
      </c>
    </row>
    <row r="2355" spans="1:6" x14ac:dyDescent="0.25">
      <c r="A2355">
        <v>2001</v>
      </c>
      <c r="B2355" t="s">
        <v>7</v>
      </c>
      <c r="C2355" t="s">
        <v>16</v>
      </c>
      <c r="D2355" t="s">
        <v>9</v>
      </c>
      <c r="E2355" s="1">
        <v>1895133</v>
      </c>
      <c r="F2355" s="1">
        <v>17058</v>
      </c>
    </row>
    <row r="2356" spans="1:6" x14ac:dyDescent="0.25">
      <c r="A2356">
        <v>2001</v>
      </c>
      <c r="B2356" t="s">
        <v>7</v>
      </c>
      <c r="C2356" t="s">
        <v>16</v>
      </c>
      <c r="D2356" t="s">
        <v>15</v>
      </c>
      <c r="E2356" s="1">
        <v>21490</v>
      </c>
      <c r="F2356">
        <v>53</v>
      </c>
    </row>
    <row r="2357" spans="1:6" x14ac:dyDescent="0.25">
      <c r="A2357">
        <v>2001</v>
      </c>
      <c r="B2357" t="s">
        <v>7</v>
      </c>
      <c r="C2357" t="s">
        <v>16</v>
      </c>
      <c r="D2357" t="s">
        <v>11</v>
      </c>
      <c r="E2357" s="1">
        <v>1692034</v>
      </c>
      <c r="F2357" s="1">
        <v>25876</v>
      </c>
    </row>
    <row r="2358" spans="1:6" x14ac:dyDescent="0.25">
      <c r="A2358">
        <v>2001</v>
      </c>
      <c r="B2358" t="s">
        <v>7</v>
      </c>
      <c r="C2358" t="s">
        <v>18</v>
      </c>
      <c r="D2358" t="s">
        <v>9</v>
      </c>
      <c r="E2358" s="1">
        <v>9077492</v>
      </c>
      <c r="F2358" s="1">
        <v>53127</v>
      </c>
    </row>
    <row r="2359" spans="1:6" x14ac:dyDescent="0.25">
      <c r="A2359">
        <v>2001</v>
      </c>
      <c r="B2359" t="s">
        <v>7</v>
      </c>
      <c r="C2359" t="s">
        <v>18</v>
      </c>
      <c r="D2359" t="s">
        <v>11</v>
      </c>
      <c r="E2359" s="1">
        <v>3797986</v>
      </c>
      <c r="F2359" s="1">
        <v>39160</v>
      </c>
    </row>
    <row r="2360" spans="1:6" x14ac:dyDescent="0.25">
      <c r="A2360">
        <v>2001</v>
      </c>
      <c r="B2360" t="s">
        <v>7</v>
      </c>
      <c r="C2360" t="s">
        <v>19</v>
      </c>
      <c r="D2360" t="s">
        <v>60</v>
      </c>
      <c r="E2360" s="1">
        <v>41995</v>
      </c>
      <c r="F2360">
        <v>69</v>
      </c>
    </row>
    <row r="2361" spans="1:6" x14ac:dyDescent="0.25">
      <c r="A2361">
        <v>2001</v>
      </c>
      <c r="B2361" t="s">
        <v>7</v>
      </c>
      <c r="C2361" t="s">
        <v>19</v>
      </c>
      <c r="D2361" t="s">
        <v>9</v>
      </c>
      <c r="E2361" s="1">
        <v>1197474</v>
      </c>
      <c r="F2361" s="1">
        <v>4782</v>
      </c>
    </row>
    <row r="2362" spans="1:6" x14ac:dyDescent="0.25">
      <c r="A2362">
        <v>2001</v>
      </c>
      <c r="B2362" t="s">
        <v>7</v>
      </c>
      <c r="C2362" t="s">
        <v>19</v>
      </c>
      <c r="D2362" t="s">
        <v>21</v>
      </c>
      <c r="E2362" s="1">
        <v>45096</v>
      </c>
      <c r="F2362">
        <v>155</v>
      </c>
    </row>
    <row r="2363" spans="1:6" x14ac:dyDescent="0.25">
      <c r="A2363">
        <v>2001</v>
      </c>
      <c r="B2363" t="s">
        <v>7</v>
      </c>
      <c r="C2363" t="s">
        <v>19</v>
      </c>
      <c r="D2363" t="s">
        <v>15</v>
      </c>
      <c r="E2363" s="1">
        <v>141310</v>
      </c>
      <c r="F2363">
        <v>231</v>
      </c>
    </row>
    <row r="2364" spans="1:6" x14ac:dyDescent="0.25">
      <c r="A2364">
        <v>2001</v>
      </c>
      <c r="B2364" t="s">
        <v>7</v>
      </c>
      <c r="C2364" t="s">
        <v>19</v>
      </c>
      <c r="D2364" t="s">
        <v>11</v>
      </c>
      <c r="E2364" s="1">
        <v>918878</v>
      </c>
      <c r="F2364" s="1">
        <v>5577</v>
      </c>
    </row>
    <row r="2365" spans="1:6" x14ac:dyDescent="0.25">
      <c r="A2365">
        <v>2001</v>
      </c>
      <c r="B2365" t="s">
        <v>7</v>
      </c>
      <c r="C2365" t="s">
        <v>22</v>
      </c>
      <c r="D2365" t="s">
        <v>9</v>
      </c>
      <c r="E2365" s="1">
        <v>98603</v>
      </c>
      <c r="F2365">
        <v>904</v>
      </c>
    </row>
    <row r="2366" spans="1:6" x14ac:dyDescent="0.25">
      <c r="A2366">
        <v>2001</v>
      </c>
      <c r="B2366" t="s">
        <v>7</v>
      </c>
      <c r="C2366" t="s">
        <v>22</v>
      </c>
      <c r="D2366" t="s">
        <v>21</v>
      </c>
      <c r="E2366" s="1">
        <v>258550</v>
      </c>
      <c r="F2366">
        <v>814</v>
      </c>
    </row>
    <row r="2367" spans="1:6" x14ac:dyDescent="0.25">
      <c r="A2367">
        <v>2001</v>
      </c>
      <c r="B2367" t="s">
        <v>7</v>
      </c>
      <c r="C2367" t="s">
        <v>22</v>
      </c>
      <c r="D2367" t="s">
        <v>11</v>
      </c>
      <c r="E2367" s="1">
        <v>2628669</v>
      </c>
      <c r="F2367" s="1">
        <v>26250</v>
      </c>
    </row>
    <row r="2368" spans="1:6" x14ac:dyDescent="0.25">
      <c r="A2368">
        <v>2001</v>
      </c>
      <c r="B2368" t="s">
        <v>7</v>
      </c>
      <c r="C2368" t="s">
        <v>23</v>
      </c>
      <c r="D2368" t="s">
        <v>9</v>
      </c>
      <c r="E2368" s="1">
        <v>817323</v>
      </c>
      <c r="F2368" s="1">
        <v>4714</v>
      </c>
    </row>
    <row r="2369" spans="1:6" x14ac:dyDescent="0.25">
      <c r="A2369">
        <v>2001</v>
      </c>
      <c r="B2369" t="s">
        <v>7</v>
      </c>
      <c r="C2369" t="s">
        <v>23</v>
      </c>
      <c r="D2369" t="s">
        <v>11</v>
      </c>
      <c r="E2369" s="1">
        <v>542385</v>
      </c>
      <c r="F2369" s="1">
        <v>2806</v>
      </c>
    </row>
    <row r="2370" spans="1:6" x14ac:dyDescent="0.25">
      <c r="A2370">
        <v>2001</v>
      </c>
      <c r="B2370" t="s">
        <v>7</v>
      </c>
      <c r="C2370" t="s">
        <v>36</v>
      </c>
      <c r="D2370" t="s">
        <v>24</v>
      </c>
      <c r="E2370" s="1">
        <v>7517</v>
      </c>
      <c r="F2370">
        <v>29</v>
      </c>
    </row>
    <row r="2371" spans="1:6" x14ac:dyDescent="0.25">
      <c r="A2371">
        <v>2001</v>
      </c>
      <c r="B2371" t="s">
        <v>7</v>
      </c>
      <c r="C2371" t="s">
        <v>36</v>
      </c>
      <c r="D2371" t="s">
        <v>21</v>
      </c>
      <c r="E2371" s="1">
        <v>63005</v>
      </c>
      <c r="F2371">
        <v>191</v>
      </c>
    </row>
    <row r="2372" spans="1:6" x14ac:dyDescent="0.25">
      <c r="A2372">
        <v>2001</v>
      </c>
      <c r="B2372" t="s">
        <v>7</v>
      </c>
      <c r="C2372" t="s">
        <v>36</v>
      </c>
      <c r="D2372" t="s">
        <v>11</v>
      </c>
      <c r="E2372" s="1">
        <v>42306</v>
      </c>
      <c r="F2372">
        <v>18</v>
      </c>
    </row>
    <row r="2373" spans="1:6" x14ac:dyDescent="0.25">
      <c r="A2373">
        <v>2001</v>
      </c>
      <c r="B2373" t="s">
        <v>7</v>
      </c>
      <c r="C2373" t="s">
        <v>25</v>
      </c>
      <c r="D2373" t="s">
        <v>11</v>
      </c>
      <c r="E2373" s="1">
        <v>10923</v>
      </c>
      <c r="F2373">
        <v>108</v>
      </c>
    </row>
    <row r="2374" spans="1:6" x14ac:dyDescent="0.25">
      <c r="A2374">
        <v>2001</v>
      </c>
      <c r="B2374" t="s">
        <v>7</v>
      </c>
      <c r="C2374" t="s">
        <v>26</v>
      </c>
      <c r="D2374" t="s">
        <v>9</v>
      </c>
      <c r="E2374" s="1">
        <v>40400</v>
      </c>
      <c r="F2374">
        <v>86</v>
      </c>
    </row>
    <row r="2375" spans="1:6" x14ac:dyDescent="0.25">
      <c r="A2375">
        <v>2001</v>
      </c>
      <c r="B2375" t="s">
        <v>7</v>
      </c>
      <c r="C2375" t="s">
        <v>26</v>
      </c>
      <c r="D2375" t="s">
        <v>21</v>
      </c>
      <c r="E2375" s="1">
        <v>60128</v>
      </c>
      <c r="F2375">
        <v>164</v>
      </c>
    </row>
    <row r="2376" spans="1:6" x14ac:dyDescent="0.25">
      <c r="A2376">
        <v>2001</v>
      </c>
      <c r="B2376" t="s">
        <v>27</v>
      </c>
      <c r="C2376" t="s">
        <v>12</v>
      </c>
      <c r="D2376" t="s">
        <v>11</v>
      </c>
      <c r="E2376" s="1">
        <v>19155</v>
      </c>
      <c r="F2376">
        <v>42</v>
      </c>
    </row>
    <row r="2377" spans="1:6" x14ac:dyDescent="0.25">
      <c r="A2377">
        <v>2001</v>
      </c>
      <c r="B2377" t="s">
        <v>27</v>
      </c>
      <c r="C2377" t="s">
        <v>13</v>
      </c>
      <c r="D2377" t="s">
        <v>9</v>
      </c>
      <c r="E2377" s="1">
        <v>64716</v>
      </c>
      <c r="F2377">
        <v>427</v>
      </c>
    </row>
    <row r="2378" spans="1:6" x14ac:dyDescent="0.25">
      <c r="A2378">
        <v>2001</v>
      </c>
      <c r="B2378" t="s">
        <v>27</v>
      </c>
      <c r="C2378" t="s">
        <v>13</v>
      </c>
      <c r="D2378" t="s">
        <v>11</v>
      </c>
      <c r="E2378" s="1">
        <v>810581</v>
      </c>
      <c r="F2378" s="1">
        <v>5440</v>
      </c>
    </row>
    <row r="2379" spans="1:6" x14ac:dyDescent="0.25">
      <c r="A2379">
        <v>2001</v>
      </c>
      <c r="B2379" t="s">
        <v>27</v>
      </c>
      <c r="C2379" t="s">
        <v>14</v>
      </c>
      <c r="D2379" t="s">
        <v>11</v>
      </c>
      <c r="E2379" s="1">
        <v>386485</v>
      </c>
      <c r="F2379" s="1">
        <v>1669</v>
      </c>
    </row>
    <row r="2380" spans="1:6" x14ac:dyDescent="0.25">
      <c r="A2380">
        <v>2001</v>
      </c>
      <c r="B2380" t="s">
        <v>27</v>
      </c>
      <c r="C2380" t="s">
        <v>16</v>
      </c>
      <c r="D2380" t="s">
        <v>9</v>
      </c>
      <c r="E2380" s="1">
        <v>1253281</v>
      </c>
      <c r="F2380" s="1">
        <v>12035</v>
      </c>
    </row>
    <row r="2381" spans="1:6" x14ac:dyDescent="0.25">
      <c r="A2381">
        <v>2001</v>
      </c>
      <c r="B2381" t="s">
        <v>27</v>
      </c>
      <c r="C2381" t="s">
        <v>16</v>
      </c>
      <c r="D2381" t="s">
        <v>11</v>
      </c>
      <c r="E2381" s="1">
        <v>2957012</v>
      </c>
      <c r="F2381" s="1">
        <v>41820</v>
      </c>
    </row>
    <row r="2382" spans="1:6" x14ac:dyDescent="0.25">
      <c r="A2382">
        <v>2001</v>
      </c>
      <c r="B2382" t="s">
        <v>27</v>
      </c>
      <c r="C2382" t="s">
        <v>18</v>
      </c>
      <c r="D2382" t="s">
        <v>9</v>
      </c>
      <c r="E2382" s="1">
        <v>2547482</v>
      </c>
      <c r="F2382" s="1">
        <v>12990</v>
      </c>
    </row>
    <row r="2383" spans="1:6" x14ac:dyDescent="0.25">
      <c r="A2383">
        <v>2001</v>
      </c>
      <c r="B2383" t="s">
        <v>27</v>
      </c>
      <c r="C2383" t="s">
        <v>18</v>
      </c>
      <c r="D2383" t="s">
        <v>11</v>
      </c>
      <c r="E2383" s="1">
        <v>5301094</v>
      </c>
      <c r="F2383" s="1">
        <v>48350</v>
      </c>
    </row>
    <row r="2384" spans="1:6" x14ac:dyDescent="0.25">
      <c r="A2384">
        <v>2001</v>
      </c>
      <c r="B2384" t="s">
        <v>27</v>
      </c>
      <c r="C2384" t="s">
        <v>19</v>
      </c>
      <c r="D2384" t="s">
        <v>9</v>
      </c>
      <c r="E2384" s="1">
        <v>98025</v>
      </c>
      <c r="F2384">
        <v>291</v>
      </c>
    </row>
    <row r="2385" spans="1:6" x14ac:dyDescent="0.25">
      <c r="A2385">
        <v>2001</v>
      </c>
      <c r="B2385" t="s">
        <v>27</v>
      </c>
      <c r="C2385" t="s">
        <v>19</v>
      </c>
      <c r="D2385" t="s">
        <v>21</v>
      </c>
      <c r="E2385" s="1">
        <v>538717</v>
      </c>
      <c r="F2385" s="1">
        <v>2666</v>
      </c>
    </row>
    <row r="2386" spans="1:6" x14ac:dyDescent="0.25">
      <c r="A2386">
        <v>2001</v>
      </c>
      <c r="B2386" t="s">
        <v>27</v>
      </c>
      <c r="C2386" t="s">
        <v>19</v>
      </c>
      <c r="D2386" t="s">
        <v>11</v>
      </c>
      <c r="E2386" s="1">
        <v>692494</v>
      </c>
      <c r="F2386" s="1">
        <v>4120</v>
      </c>
    </row>
    <row r="2387" spans="1:6" x14ac:dyDescent="0.25">
      <c r="A2387">
        <v>2001</v>
      </c>
      <c r="B2387" t="s">
        <v>27</v>
      </c>
      <c r="C2387" t="s">
        <v>22</v>
      </c>
      <c r="D2387" t="s">
        <v>24</v>
      </c>
      <c r="E2387" s="1">
        <v>19151</v>
      </c>
      <c r="F2387">
        <v>199</v>
      </c>
    </row>
    <row r="2388" spans="1:6" x14ac:dyDescent="0.25">
      <c r="A2388">
        <v>2001</v>
      </c>
      <c r="B2388" t="s">
        <v>27</v>
      </c>
      <c r="C2388" t="s">
        <v>22</v>
      </c>
      <c r="D2388" t="s">
        <v>21</v>
      </c>
      <c r="E2388" s="1">
        <v>118700</v>
      </c>
      <c r="F2388">
        <v>655</v>
      </c>
    </row>
    <row r="2389" spans="1:6" x14ac:dyDescent="0.25">
      <c r="A2389">
        <v>2001</v>
      </c>
      <c r="B2389" t="s">
        <v>27</v>
      </c>
      <c r="C2389" t="s">
        <v>22</v>
      </c>
      <c r="D2389" t="s">
        <v>11</v>
      </c>
      <c r="E2389" s="1">
        <v>1058750</v>
      </c>
      <c r="F2389" s="1">
        <v>10980</v>
      </c>
    </row>
    <row r="2390" spans="1:6" x14ac:dyDescent="0.25">
      <c r="A2390">
        <v>2001</v>
      </c>
      <c r="B2390" t="s">
        <v>27</v>
      </c>
      <c r="C2390" t="s">
        <v>23</v>
      </c>
      <c r="D2390" t="s">
        <v>21</v>
      </c>
      <c r="E2390" s="1">
        <v>64063</v>
      </c>
      <c r="F2390">
        <v>85</v>
      </c>
    </row>
    <row r="2391" spans="1:6" x14ac:dyDescent="0.25">
      <c r="A2391">
        <v>2001</v>
      </c>
      <c r="B2391" t="s">
        <v>27</v>
      </c>
      <c r="C2391" t="s">
        <v>23</v>
      </c>
      <c r="D2391" t="s">
        <v>11</v>
      </c>
      <c r="E2391" s="1">
        <v>379048</v>
      </c>
      <c r="F2391" s="1">
        <v>2106</v>
      </c>
    </row>
    <row r="2392" spans="1:6" x14ac:dyDescent="0.25">
      <c r="A2392">
        <v>2001</v>
      </c>
      <c r="B2392" t="s">
        <v>27</v>
      </c>
      <c r="C2392" t="s">
        <v>31</v>
      </c>
      <c r="D2392" t="s">
        <v>24</v>
      </c>
      <c r="E2392" s="1">
        <v>9748</v>
      </c>
      <c r="F2392">
        <v>89</v>
      </c>
    </row>
    <row r="2393" spans="1:6" x14ac:dyDescent="0.25">
      <c r="A2393">
        <v>2001</v>
      </c>
      <c r="B2393" t="s">
        <v>27</v>
      </c>
      <c r="C2393" t="s">
        <v>36</v>
      </c>
      <c r="D2393" t="s">
        <v>24</v>
      </c>
      <c r="E2393" s="1">
        <v>9229</v>
      </c>
      <c r="F2393">
        <v>46</v>
      </c>
    </row>
    <row r="2394" spans="1:6" x14ac:dyDescent="0.25">
      <c r="A2394">
        <v>2001</v>
      </c>
      <c r="B2394" t="s">
        <v>27</v>
      </c>
      <c r="C2394" t="s">
        <v>26</v>
      </c>
      <c r="D2394" t="s">
        <v>21</v>
      </c>
      <c r="E2394" s="1">
        <v>286942</v>
      </c>
      <c r="F2394">
        <v>759</v>
      </c>
    </row>
    <row r="2395" spans="1:6" x14ac:dyDescent="0.25">
      <c r="A2395">
        <v>2001</v>
      </c>
      <c r="B2395" t="s">
        <v>27</v>
      </c>
      <c r="C2395" t="s">
        <v>26</v>
      </c>
      <c r="D2395" t="s">
        <v>11</v>
      </c>
      <c r="E2395" s="1">
        <v>5517</v>
      </c>
      <c r="F2395">
        <v>1</v>
      </c>
    </row>
    <row r="2396" spans="1:6" x14ac:dyDescent="0.25">
      <c r="A2396">
        <v>2001</v>
      </c>
      <c r="B2396" t="s">
        <v>33</v>
      </c>
      <c r="C2396" t="s">
        <v>13</v>
      </c>
      <c r="D2396" t="s">
        <v>9</v>
      </c>
      <c r="E2396" s="1">
        <v>1228865</v>
      </c>
      <c r="F2396" s="1">
        <v>6120</v>
      </c>
    </row>
    <row r="2397" spans="1:6" x14ac:dyDescent="0.25">
      <c r="A2397">
        <v>2001</v>
      </c>
      <c r="B2397" t="s">
        <v>33</v>
      </c>
      <c r="C2397" t="s">
        <v>13</v>
      </c>
      <c r="D2397" t="s">
        <v>10</v>
      </c>
      <c r="E2397" s="1">
        <v>220000</v>
      </c>
      <c r="F2397" s="1">
        <v>1293</v>
      </c>
    </row>
    <row r="2398" spans="1:6" x14ac:dyDescent="0.25">
      <c r="A2398">
        <v>2001</v>
      </c>
      <c r="B2398" t="s">
        <v>33</v>
      </c>
      <c r="C2398" t="s">
        <v>13</v>
      </c>
      <c r="D2398" t="s">
        <v>11</v>
      </c>
      <c r="E2398" s="1">
        <v>910675</v>
      </c>
      <c r="F2398" s="1">
        <v>3002</v>
      </c>
    </row>
    <row r="2399" spans="1:6" x14ac:dyDescent="0.25">
      <c r="A2399">
        <v>2001</v>
      </c>
      <c r="B2399" t="s">
        <v>33</v>
      </c>
      <c r="C2399" t="s">
        <v>14</v>
      </c>
      <c r="D2399" t="s">
        <v>11</v>
      </c>
      <c r="E2399" s="1">
        <v>641319</v>
      </c>
      <c r="F2399" s="1">
        <v>2460</v>
      </c>
    </row>
    <row r="2400" spans="1:6" x14ac:dyDescent="0.25">
      <c r="A2400">
        <v>2001</v>
      </c>
      <c r="B2400" t="s">
        <v>33</v>
      </c>
      <c r="C2400" t="s">
        <v>16</v>
      </c>
      <c r="D2400" t="s">
        <v>9</v>
      </c>
      <c r="E2400" s="1">
        <v>868694</v>
      </c>
      <c r="F2400" s="1">
        <v>8219</v>
      </c>
    </row>
    <row r="2401" spans="1:6" x14ac:dyDescent="0.25">
      <c r="A2401">
        <v>2001</v>
      </c>
      <c r="B2401" t="s">
        <v>33</v>
      </c>
      <c r="C2401" t="s">
        <v>16</v>
      </c>
      <c r="D2401" t="s">
        <v>11</v>
      </c>
      <c r="E2401" s="1">
        <v>2244470</v>
      </c>
      <c r="F2401" s="1">
        <v>27031</v>
      </c>
    </row>
    <row r="2402" spans="1:6" x14ac:dyDescent="0.25">
      <c r="A2402">
        <v>2001</v>
      </c>
      <c r="B2402" t="s">
        <v>33</v>
      </c>
      <c r="C2402" t="s">
        <v>18</v>
      </c>
      <c r="D2402" t="s">
        <v>9</v>
      </c>
      <c r="E2402" s="1">
        <v>5135173</v>
      </c>
      <c r="F2402" s="1">
        <v>35287</v>
      </c>
    </row>
    <row r="2403" spans="1:6" x14ac:dyDescent="0.25">
      <c r="A2403">
        <v>2001</v>
      </c>
      <c r="B2403" t="s">
        <v>33</v>
      </c>
      <c r="C2403" t="s">
        <v>18</v>
      </c>
      <c r="D2403" t="s">
        <v>11</v>
      </c>
      <c r="E2403" s="1">
        <v>10016886</v>
      </c>
      <c r="F2403" s="1">
        <v>77453</v>
      </c>
    </row>
    <row r="2404" spans="1:6" x14ac:dyDescent="0.25">
      <c r="A2404">
        <v>2001</v>
      </c>
      <c r="B2404" t="s">
        <v>33</v>
      </c>
      <c r="C2404" t="s">
        <v>19</v>
      </c>
      <c r="D2404" t="s">
        <v>9</v>
      </c>
      <c r="E2404" s="1">
        <v>210558</v>
      </c>
      <c r="F2404" s="1">
        <v>1205</v>
      </c>
    </row>
    <row r="2405" spans="1:6" x14ac:dyDescent="0.25">
      <c r="A2405">
        <v>2001</v>
      </c>
      <c r="B2405" t="s">
        <v>33</v>
      </c>
      <c r="C2405" t="s">
        <v>19</v>
      </c>
      <c r="D2405" t="s">
        <v>21</v>
      </c>
      <c r="E2405" s="1">
        <v>171435</v>
      </c>
      <c r="F2405">
        <v>625</v>
      </c>
    </row>
    <row r="2406" spans="1:6" x14ac:dyDescent="0.25">
      <c r="A2406">
        <v>2001</v>
      </c>
      <c r="B2406" t="s">
        <v>33</v>
      </c>
      <c r="C2406" t="s">
        <v>19</v>
      </c>
      <c r="D2406" t="s">
        <v>11</v>
      </c>
      <c r="E2406" s="1">
        <v>1699779</v>
      </c>
      <c r="F2406" s="1">
        <v>9377</v>
      </c>
    </row>
    <row r="2407" spans="1:6" x14ac:dyDescent="0.25">
      <c r="A2407">
        <v>2001</v>
      </c>
      <c r="B2407" t="s">
        <v>33</v>
      </c>
      <c r="C2407" t="s">
        <v>22</v>
      </c>
      <c r="D2407" t="s">
        <v>9</v>
      </c>
      <c r="E2407" s="1">
        <v>313987</v>
      </c>
      <c r="F2407" s="1">
        <v>1751</v>
      </c>
    </row>
    <row r="2408" spans="1:6" x14ac:dyDescent="0.25">
      <c r="A2408">
        <v>2001</v>
      </c>
      <c r="B2408" t="s">
        <v>33</v>
      </c>
      <c r="C2408" t="s">
        <v>22</v>
      </c>
      <c r="D2408" t="s">
        <v>11</v>
      </c>
      <c r="E2408" s="1">
        <v>1962365</v>
      </c>
      <c r="F2408" s="1">
        <v>16835</v>
      </c>
    </row>
    <row r="2409" spans="1:6" x14ac:dyDescent="0.25">
      <c r="A2409">
        <v>2001</v>
      </c>
      <c r="B2409" t="s">
        <v>33</v>
      </c>
      <c r="C2409" t="s">
        <v>23</v>
      </c>
      <c r="D2409" t="s">
        <v>11</v>
      </c>
      <c r="E2409" s="1">
        <v>585620</v>
      </c>
      <c r="F2409" s="1">
        <v>6951</v>
      </c>
    </row>
    <row r="2410" spans="1:6" x14ac:dyDescent="0.25">
      <c r="A2410">
        <v>2001</v>
      </c>
      <c r="B2410" t="s">
        <v>33</v>
      </c>
      <c r="C2410" t="s">
        <v>45</v>
      </c>
      <c r="D2410" t="s">
        <v>21</v>
      </c>
      <c r="E2410" s="1">
        <v>16316</v>
      </c>
      <c r="F2410">
        <v>20</v>
      </c>
    </row>
    <row r="2411" spans="1:6" x14ac:dyDescent="0.25">
      <c r="A2411">
        <v>2001</v>
      </c>
      <c r="B2411" t="s">
        <v>33</v>
      </c>
      <c r="C2411" t="s">
        <v>31</v>
      </c>
      <c r="D2411" t="s">
        <v>24</v>
      </c>
      <c r="E2411" s="1">
        <v>5844</v>
      </c>
      <c r="F2411">
        <v>14</v>
      </c>
    </row>
    <row r="2412" spans="1:6" x14ac:dyDescent="0.25">
      <c r="A2412">
        <v>2001</v>
      </c>
      <c r="B2412" t="s">
        <v>33</v>
      </c>
      <c r="C2412" t="s">
        <v>36</v>
      </c>
      <c r="D2412" t="s">
        <v>24</v>
      </c>
      <c r="E2412" s="1">
        <v>60782</v>
      </c>
      <c r="F2412">
        <v>69</v>
      </c>
    </row>
    <row r="2413" spans="1:6" x14ac:dyDescent="0.25">
      <c r="A2413">
        <v>2001</v>
      </c>
      <c r="B2413" t="s">
        <v>33</v>
      </c>
      <c r="C2413" t="s">
        <v>36</v>
      </c>
      <c r="D2413" t="s">
        <v>11</v>
      </c>
      <c r="E2413" s="1">
        <v>26124</v>
      </c>
      <c r="F2413">
        <v>13</v>
      </c>
    </row>
    <row r="2414" spans="1:6" x14ac:dyDescent="0.25">
      <c r="A2414">
        <v>2001</v>
      </c>
      <c r="B2414" t="s">
        <v>33</v>
      </c>
      <c r="C2414" t="s">
        <v>26</v>
      </c>
      <c r="D2414" t="s">
        <v>65</v>
      </c>
      <c r="E2414" s="1">
        <v>69604</v>
      </c>
      <c r="F2414">
        <v>61</v>
      </c>
    </row>
    <row r="2415" spans="1:6" x14ac:dyDescent="0.25">
      <c r="A2415">
        <v>2001</v>
      </c>
      <c r="B2415" t="s">
        <v>33</v>
      </c>
      <c r="C2415" t="s">
        <v>26</v>
      </c>
      <c r="D2415" t="s">
        <v>24</v>
      </c>
      <c r="E2415" s="1">
        <v>92344</v>
      </c>
      <c r="F2415">
        <v>436</v>
      </c>
    </row>
    <row r="2416" spans="1:6" x14ac:dyDescent="0.25">
      <c r="A2416">
        <v>2001</v>
      </c>
      <c r="B2416" t="s">
        <v>37</v>
      </c>
      <c r="C2416" t="s">
        <v>8</v>
      </c>
      <c r="D2416" t="s">
        <v>11</v>
      </c>
      <c r="E2416" s="1">
        <v>46666</v>
      </c>
      <c r="F2416" s="1">
        <v>1685</v>
      </c>
    </row>
    <row r="2417" spans="1:6" x14ac:dyDescent="0.25">
      <c r="A2417">
        <v>2001</v>
      </c>
      <c r="B2417" t="s">
        <v>37</v>
      </c>
      <c r="C2417" t="s">
        <v>13</v>
      </c>
      <c r="D2417" t="s">
        <v>9</v>
      </c>
      <c r="E2417" s="1">
        <v>483355</v>
      </c>
      <c r="F2417" s="1">
        <v>4166</v>
      </c>
    </row>
    <row r="2418" spans="1:6" x14ac:dyDescent="0.25">
      <c r="A2418">
        <v>2001</v>
      </c>
      <c r="B2418" t="s">
        <v>37</v>
      </c>
      <c r="C2418" t="s">
        <v>13</v>
      </c>
      <c r="D2418" t="s">
        <v>11</v>
      </c>
      <c r="E2418" s="1">
        <v>1126070</v>
      </c>
      <c r="F2418" s="1">
        <v>5930</v>
      </c>
    </row>
    <row r="2419" spans="1:6" x14ac:dyDescent="0.25">
      <c r="A2419">
        <v>2001</v>
      </c>
      <c r="B2419" t="s">
        <v>37</v>
      </c>
      <c r="C2419" t="s">
        <v>14</v>
      </c>
      <c r="D2419" t="s">
        <v>11</v>
      </c>
      <c r="E2419" s="1">
        <v>461816</v>
      </c>
      <c r="F2419" s="1">
        <v>1962</v>
      </c>
    </row>
    <row r="2420" spans="1:6" x14ac:dyDescent="0.25">
      <c r="A2420">
        <v>2001</v>
      </c>
      <c r="B2420" t="s">
        <v>37</v>
      </c>
      <c r="C2420" t="s">
        <v>16</v>
      </c>
      <c r="D2420" t="s">
        <v>9</v>
      </c>
      <c r="E2420" s="1">
        <v>1097622</v>
      </c>
      <c r="F2420" s="1">
        <v>12442</v>
      </c>
    </row>
    <row r="2421" spans="1:6" x14ac:dyDescent="0.25">
      <c r="A2421">
        <v>2001</v>
      </c>
      <c r="B2421" t="s">
        <v>37</v>
      </c>
      <c r="C2421" t="s">
        <v>16</v>
      </c>
      <c r="D2421" t="s">
        <v>11</v>
      </c>
      <c r="E2421" s="1">
        <v>1654735</v>
      </c>
      <c r="F2421" s="1">
        <v>27008</v>
      </c>
    </row>
    <row r="2422" spans="1:6" x14ac:dyDescent="0.25">
      <c r="A2422">
        <v>2001</v>
      </c>
      <c r="B2422" t="s">
        <v>37</v>
      </c>
      <c r="C2422" t="s">
        <v>18</v>
      </c>
      <c r="D2422" t="s">
        <v>9</v>
      </c>
      <c r="E2422" s="1">
        <v>11863094</v>
      </c>
      <c r="F2422" s="1">
        <v>75652</v>
      </c>
    </row>
    <row r="2423" spans="1:6" x14ac:dyDescent="0.25">
      <c r="A2423">
        <v>2001</v>
      </c>
      <c r="B2423" t="s">
        <v>37</v>
      </c>
      <c r="C2423" t="s">
        <v>18</v>
      </c>
      <c r="D2423" t="s">
        <v>11</v>
      </c>
      <c r="E2423" s="1">
        <v>7910868</v>
      </c>
      <c r="F2423" s="1">
        <v>69520</v>
      </c>
    </row>
    <row r="2424" spans="1:6" x14ac:dyDescent="0.25">
      <c r="A2424">
        <v>2001</v>
      </c>
      <c r="B2424" t="s">
        <v>37</v>
      </c>
      <c r="C2424" t="s">
        <v>19</v>
      </c>
      <c r="D2424" t="s">
        <v>21</v>
      </c>
      <c r="E2424" s="1">
        <v>126092</v>
      </c>
      <c r="F2424">
        <v>476</v>
      </c>
    </row>
    <row r="2425" spans="1:6" x14ac:dyDescent="0.25">
      <c r="A2425">
        <v>2001</v>
      </c>
      <c r="B2425" t="s">
        <v>37</v>
      </c>
      <c r="C2425" t="s">
        <v>19</v>
      </c>
      <c r="D2425" t="s">
        <v>11</v>
      </c>
      <c r="E2425" s="1">
        <v>1347550</v>
      </c>
      <c r="F2425" s="1">
        <v>7454</v>
      </c>
    </row>
    <row r="2426" spans="1:6" x14ac:dyDescent="0.25">
      <c r="A2426">
        <v>2001</v>
      </c>
      <c r="B2426" t="s">
        <v>37</v>
      </c>
      <c r="C2426" t="s">
        <v>22</v>
      </c>
      <c r="D2426" t="s">
        <v>21</v>
      </c>
      <c r="E2426" s="1">
        <v>151922</v>
      </c>
      <c r="F2426">
        <v>387</v>
      </c>
    </row>
    <row r="2427" spans="1:6" x14ac:dyDescent="0.25">
      <c r="A2427">
        <v>2001</v>
      </c>
      <c r="B2427" t="s">
        <v>37</v>
      </c>
      <c r="C2427" t="s">
        <v>22</v>
      </c>
      <c r="D2427" t="s">
        <v>11</v>
      </c>
      <c r="E2427" s="1">
        <v>1503228</v>
      </c>
      <c r="F2427" s="1">
        <v>13062</v>
      </c>
    </row>
    <row r="2428" spans="1:6" x14ac:dyDescent="0.25">
      <c r="A2428">
        <v>2001</v>
      </c>
      <c r="B2428" t="s">
        <v>37</v>
      </c>
      <c r="C2428" t="s">
        <v>23</v>
      </c>
      <c r="D2428" t="s">
        <v>11</v>
      </c>
      <c r="E2428" s="1">
        <v>174291</v>
      </c>
      <c r="F2428">
        <v>805</v>
      </c>
    </row>
    <row r="2429" spans="1:6" x14ac:dyDescent="0.25">
      <c r="A2429">
        <v>2001</v>
      </c>
      <c r="B2429" t="s">
        <v>37</v>
      </c>
      <c r="C2429" t="s">
        <v>45</v>
      </c>
      <c r="D2429" t="s">
        <v>41</v>
      </c>
      <c r="E2429" s="1">
        <v>16560</v>
      </c>
      <c r="F2429">
        <v>24</v>
      </c>
    </row>
    <row r="2430" spans="1:6" x14ac:dyDescent="0.25">
      <c r="A2430">
        <v>2001</v>
      </c>
      <c r="B2430" t="s">
        <v>42</v>
      </c>
      <c r="C2430" t="s">
        <v>13</v>
      </c>
      <c r="D2430" t="s">
        <v>11</v>
      </c>
      <c r="E2430" s="1">
        <v>817556</v>
      </c>
      <c r="F2430" s="1">
        <v>2910</v>
      </c>
    </row>
    <row r="2431" spans="1:6" x14ac:dyDescent="0.25">
      <c r="A2431">
        <v>2001</v>
      </c>
      <c r="B2431" t="s">
        <v>42</v>
      </c>
      <c r="C2431" t="s">
        <v>14</v>
      </c>
      <c r="D2431" t="s">
        <v>11</v>
      </c>
      <c r="E2431" s="1">
        <v>666582</v>
      </c>
      <c r="F2431" s="1">
        <v>3174</v>
      </c>
    </row>
    <row r="2432" spans="1:6" x14ac:dyDescent="0.25">
      <c r="A2432">
        <v>2001</v>
      </c>
      <c r="B2432" t="s">
        <v>42</v>
      </c>
      <c r="C2432" t="s">
        <v>16</v>
      </c>
      <c r="D2432" t="s">
        <v>9</v>
      </c>
      <c r="E2432" s="1">
        <v>107884</v>
      </c>
      <c r="F2432">
        <v>623</v>
      </c>
    </row>
    <row r="2433" spans="1:6" x14ac:dyDescent="0.25">
      <c r="A2433">
        <v>2001</v>
      </c>
      <c r="B2433" t="s">
        <v>42</v>
      </c>
      <c r="C2433" t="s">
        <v>16</v>
      </c>
      <c r="D2433" t="s">
        <v>24</v>
      </c>
      <c r="E2433" s="1">
        <v>101897</v>
      </c>
      <c r="F2433" s="1">
        <v>1897</v>
      </c>
    </row>
    <row r="2434" spans="1:6" x14ac:dyDescent="0.25">
      <c r="A2434">
        <v>2001</v>
      </c>
      <c r="B2434" t="s">
        <v>42</v>
      </c>
      <c r="C2434" t="s">
        <v>16</v>
      </c>
      <c r="D2434" t="s">
        <v>11</v>
      </c>
      <c r="E2434" s="1">
        <v>2180814</v>
      </c>
      <c r="F2434" s="1">
        <v>30944</v>
      </c>
    </row>
    <row r="2435" spans="1:6" x14ac:dyDescent="0.25">
      <c r="A2435">
        <v>2001</v>
      </c>
      <c r="B2435" t="s">
        <v>42</v>
      </c>
      <c r="C2435" t="s">
        <v>18</v>
      </c>
      <c r="D2435" t="s">
        <v>9</v>
      </c>
      <c r="E2435" s="1">
        <v>2227319</v>
      </c>
      <c r="F2435" s="1">
        <v>19173</v>
      </c>
    </row>
    <row r="2436" spans="1:6" x14ac:dyDescent="0.25">
      <c r="A2436">
        <v>2001</v>
      </c>
      <c r="B2436" t="s">
        <v>42</v>
      </c>
      <c r="C2436" t="s">
        <v>18</v>
      </c>
      <c r="D2436" t="s">
        <v>24</v>
      </c>
      <c r="E2436" s="1">
        <v>833643</v>
      </c>
      <c r="F2436" s="1">
        <v>9067</v>
      </c>
    </row>
    <row r="2437" spans="1:6" x14ac:dyDescent="0.25">
      <c r="A2437">
        <v>2001</v>
      </c>
      <c r="B2437" t="s">
        <v>42</v>
      </c>
      <c r="C2437" t="s">
        <v>18</v>
      </c>
      <c r="D2437" t="s">
        <v>11</v>
      </c>
      <c r="E2437" s="1">
        <v>7404888</v>
      </c>
      <c r="F2437" s="1">
        <v>63547</v>
      </c>
    </row>
    <row r="2438" spans="1:6" x14ac:dyDescent="0.25">
      <c r="A2438">
        <v>2001</v>
      </c>
      <c r="B2438" t="s">
        <v>42</v>
      </c>
      <c r="C2438" t="s">
        <v>19</v>
      </c>
      <c r="D2438" t="s">
        <v>9</v>
      </c>
      <c r="E2438" s="1">
        <v>269763</v>
      </c>
      <c r="F2438">
        <v>335</v>
      </c>
    </row>
    <row r="2439" spans="1:6" x14ac:dyDescent="0.25">
      <c r="A2439">
        <v>2001</v>
      </c>
      <c r="B2439" t="s">
        <v>42</v>
      </c>
      <c r="C2439" t="s">
        <v>19</v>
      </c>
      <c r="D2439" t="s">
        <v>21</v>
      </c>
      <c r="E2439" s="1">
        <v>308300</v>
      </c>
      <c r="F2439" s="1">
        <v>1800</v>
      </c>
    </row>
    <row r="2440" spans="1:6" x14ac:dyDescent="0.25">
      <c r="A2440">
        <v>2001</v>
      </c>
      <c r="B2440" t="s">
        <v>42</v>
      </c>
      <c r="C2440" t="s">
        <v>19</v>
      </c>
      <c r="D2440" t="s">
        <v>11</v>
      </c>
      <c r="E2440" s="1">
        <v>943023</v>
      </c>
      <c r="F2440" s="1">
        <v>5370</v>
      </c>
    </row>
    <row r="2441" spans="1:6" x14ac:dyDescent="0.25">
      <c r="A2441">
        <v>2001</v>
      </c>
      <c r="B2441" t="s">
        <v>42</v>
      </c>
      <c r="C2441" t="s">
        <v>22</v>
      </c>
      <c r="D2441" t="s">
        <v>21</v>
      </c>
      <c r="E2441" s="1">
        <v>160316</v>
      </c>
      <c r="F2441">
        <v>475</v>
      </c>
    </row>
    <row r="2442" spans="1:6" x14ac:dyDescent="0.25">
      <c r="A2442">
        <v>2001</v>
      </c>
      <c r="B2442" t="s">
        <v>42</v>
      </c>
      <c r="C2442" t="s">
        <v>22</v>
      </c>
      <c r="D2442" t="s">
        <v>11</v>
      </c>
      <c r="E2442" s="1">
        <v>2841604</v>
      </c>
      <c r="F2442" s="1">
        <v>24101</v>
      </c>
    </row>
    <row r="2443" spans="1:6" x14ac:dyDescent="0.25">
      <c r="A2443">
        <v>2001</v>
      </c>
      <c r="B2443" t="s">
        <v>42</v>
      </c>
      <c r="C2443" t="s">
        <v>23</v>
      </c>
      <c r="D2443" t="s">
        <v>11</v>
      </c>
      <c r="E2443" s="1">
        <v>194477</v>
      </c>
      <c r="F2443">
        <v>928</v>
      </c>
    </row>
    <row r="2444" spans="1:6" x14ac:dyDescent="0.25">
      <c r="A2444">
        <v>2001</v>
      </c>
      <c r="B2444" t="s">
        <v>42</v>
      </c>
      <c r="C2444" t="s">
        <v>36</v>
      </c>
      <c r="D2444" t="s">
        <v>24</v>
      </c>
      <c r="E2444" s="1">
        <v>19269</v>
      </c>
      <c r="F2444">
        <v>22</v>
      </c>
    </row>
    <row r="2445" spans="1:6" x14ac:dyDescent="0.25">
      <c r="A2445">
        <v>2001</v>
      </c>
      <c r="B2445" t="s">
        <v>42</v>
      </c>
      <c r="C2445" t="s">
        <v>36</v>
      </c>
      <c r="D2445" t="s">
        <v>11</v>
      </c>
      <c r="E2445" s="1">
        <v>15184</v>
      </c>
      <c r="F2445">
        <v>30</v>
      </c>
    </row>
    <row r="2446" spans="1:6" x14ac:dyDescent="0.25">
      <c r="A2446">
        <v>2001</v>
      </c>
      <c r="B2446" t="s">
        <v>42</v>
      </c>
      <c r="C2446" t="s">
        <v>26</v>
      </c>
      <c r="D2446" t="s">
        <v>41</v>
      </c>
      <c r="E2446" s="1">
        <v>22512</v>
      </c>
      <c r="F2446">
        <v>92</v>
      </c>
    </row>
    <row r="2447" spans="1:6" x14ac:dyDescent="0.25">
      <c r="A2447">
        <v>2001</v>
      </c>
      <c r="B2447" t="s">
        <v>42</v>
      </c>
      <c r="C2447" t="s">
        <v>26</v>
      </c>
      <c r="D2447" t="s">
        <v>11</v>
      </c>
      <c r="E2447" s="1">
        <v>5699</v>
      </c>
      <c r="F2447">
        <v>44</v>
      </c>
    </row>
    <row r="2448" spans="1:6" x14ac:dyDescent="0.25">
      <c r="A2448">
        <v>2001</v>
      </c>
      <c r="B2448" t="s">
        <v>43</v>
      </c>
      <c r="C2448" t="s">
        <v>13</v>
      </c>
      <c r="D2448" t="s">
        <v>9</v>
      </c>
      <c r="E2448" s="1">
        <v>226846</v>
      </c>
      <c r="F2448" s="1">
        <v>1820</v>
      </c>
    </row>
    <row r="2449" spans="1:6" x14ac:dyDescent="0.25">
      <c r="A2449">
        <v>2001</v>
      </c>
      <c r="B2449" t="s">
        <v>43</v>
      </c>
      <c r="C2449" t="s">
        <v>13</v>
      </c>
      <c r="D2449" t="s">
        <v>11</v>
      </c>
      <c r="E2449" s="1">
        <v>1035033</v>
      </c>
      <c r="F2449" s="1">
        <v>5135</v>
      </c>
    </row>
    <row r="2450" spans="1:6" x14ac:dyDescent="0.25">
      <c r="A2450">
        <v>2001</v>
      </c>
      <c r="B2450" t="s">
        <v>43</v>
      </c>
      <c r="C2450" t="s">
        <v>14</v>
      </c>
      <c r="D2450" t="s">
        <v>11</v>
      </c>
      <c r="E2450" s="1">
        <v>619162</v>
      </c>
      <c r="F2450" s="1">
        <v>3288</v>
      </c>
    </row>
    <row r="2451" spans="1:6" x14ac:dyDescent="0.25">
      <c r="A2451">
        <v>2001</v>
      </c>
      <c r="B2451" t="s">
        <v>43</v>
      </c>
      <c r="C2451" t="s">
        <v>16</v>
      </c>
      <c r="D2451" t="s">
        <v>9</v>
      </c>
      <c r="E2451" s="1">
        <v>50798</v>
      </c>
      <c r="F2451">
        <v>333</v>
      </c>
    </row>
    <row r="2452" spans="1:6" x14ac:dyDescent="0.25">
      <c r="A2452">
        <v>2001</v>
      </c>
      <c r="B2452" t="s">
        <v>43</v>
      </c>
      <c r="C2452" t="s">
        <v>16</v>
      </c>
      <c r="D2452" t="s">
        <v>24</v>
      </c>
      <c r="E2452" s="1">
        <v>51830</v>
      </c>
      <c r="F2452">
        <v>203</v>
      </c>
    </row>
    <row r="2453" spans="1:6" x14ac:dyDescent="0.25">
      <c r="A2453">
        <v>2001</v>
      </c>
      <c r="B2453" t="s">
        <v>43</v>
      </c>
      <c r="C2453" t="s">
        <v>16</v>
      </c>
      <c r="D2453" t="s">
        <v>11</v>
      </c>
      <c r="E2453" s="1">
        <v>3844768</v>
      </c>
      <c r="F2453" s="1">
        <v>49756</v>
      </c>
    </row>
    <row r="2454" spans="1:6" x14ac:dyDescent="0.25">
      <c r="A2454">
        <v>2001</v>
      </c>
      <c r="B2454" t="s">
        <v>43</v>
      </c>
      <c r="C2454" t="s">
        <v>18</v>
      </c>
      <c r="D2454" t="s">
        <v>41</v>
      </c>
      <c r="E2454" s="1">
        <v>77074</v>
      </c>
      <c r="F2454">
        <v>649</v>
      </c>
    </row>
    <row r="2455" spans="1:6" x14ac:dyDescent="0.25">
      <c r="A2455">
        <v>2001</v>
      </c>
      <c r="B2455" t="s">
        <v>43</v>
      </c>
      <c r="C2455" t="s">
        <v>18</v>
      </c>
      <c r="D2455" t="s">
        <v>9</v>
      </c>
      <c r="E2455" s="1">
        <v>5511525</v>
      </c>
      <c r="F2455" s="1">
        <v>29696</v>
      </c>
    </row>
    <row r="2456" spans="1:6" x14ac:dyDescent="0.25">
      <c r="A2456">
        <v>2001</v>
      </c>
      <c r="B2456" t="s">
        <v>43</v>
      </c>
      <c r="C2456" t="s">
        <v>18</v>
      </c>
      <c r="D2456" t="s">
        <v>24</v>
      </c>
      <c r="E2456" s="1">
        <v>33537</v>
      </c>
      <c r="F2456">
        <v>167</v>
      </c>
    </row>
    <row r="2457" spans="1:6" x14ac:dyDescent="0.25">
      <c r="A2457">
        <v>2001</v>
      </c>
      <c r="B2457" t="s">
        <v>43</v>
      </c>
      <c r="C2457" t="s">
        <v>18</v>
      </c>
      <c r="D2457" t="s">
        <v>11</v>
      </c>
      <c r="E2457" s="1">
        <v>7484206</v>
      </c>
      <c r="F2457" s="1">
        <v>74389</v>
      </c>
    </row>
    <row r="2458" spans="1:6" x14ac:dyDescent="0.25">
      <c r="A2458">
        <v>2001</v>
      </c>
      <c r="B2458" t="s">
        <v>43</v>
      </c>
      <c r="C2458" t="s">
        <v>19</v>
      </c>
      <c r="D2458" t="s">
        <v>28</v>
      </c>
      <c r="E2458" s="1">
        <v>16575</v>
      </c>
      <c r="F2458">
        <v>96</v>
      </c>
    </row>
    <row r="2459" spans="1:6" x14ac:dyDescent="0.25">
      <c r="A2459">
        <v>2001</v>
      </c>
      <c r="B2459" t="s">
        <v>43</v>
      </c>
      <c r="C2459" t="s">
        <v>19</v>
      </c>
      <c r="D2459" t="s">
        <v>40</v>
      </c>
      <c r="E2459" s="1">
        <v>12597</v>
      </c>
      <c r="F2459">
        <v>73</v>
      </c>
    </row>
    <row r="2460" spans="1:6" x14ac:dyDescent="0.25">
      <c r="A2460">
        <v>2001</v>
      </c>
      <c r="B2460" t="s">
        <v>43</v>
      </c>
      <c r="C2460" t="s">
        <v>19</v>
      </c>
      <c r="D2460" t="s">
        <v>9</v>
      </c>
      <c r="E2460" s="1">
        <v>639105</v>
      </c>
      <c r="F2460" s="1">
        <v>3169</v>
      </c>
    </row>
    <row r="2461" spans="1:6" x14ac:dyDescent="0.25">
      <c r="A2461">
        <v>2001</v>
      </c>
      <c r="B2461" t="s">
        <v>43</v>
      </c>
      <c r="C2461" t="s">
        <v>19</v>
      </c>
      <c r="D2461" t="s">
        <v>21</v>
      </c>
      <c r="E2461" s="1">
        <v>333075</v>
      </c>
      <c r="F2461">
        <v>305</v>
      </c>
    </row>
    <row r="2462" spans="1:6" x14ac:dyDescent="0.25">
      <c r="A2462">
        <v>2001</v>
      </c>
      <c r="B2462" t="s">
        <v>43</v>
      </c>
      <c r="C2462" t="s">
        <v>19</v>
      </c>
      <c r="D2462" t="s">
        <v>11</v>
      </c>
      <c r="E2462" s="1">
        <v>2086994</v>
      </c>
      <c r="F2462" s="1">
        <v>11983</v>
      </c>
    </row>
    <row r="2463" spans="1:6" x14ac:dyDescent="0.25">
      <c r="A2463">
        <v>2001</v>
      </c>
      <c r="B2463" t="s">
        <v>43</v>
      </c>
      <c r="C2463" t="s">
        <v>22</v>
      </c>
      <c r="D2463" t="s">
        <v>28</v>
      </c>
      <c r="E2463" s="1">
        <v>15864</v>
      </c>
      <c r="F2463">
        <v>140</v>
      </c>
    </row>
    <row r="2464" spans="1:6" x14ac:dyDescent="0.25">
      <c r="A2464">
        <v>2001</v>
      </c>
      <c r="B2464" t="s">
        <v>43</v>
      </c>
      <c r="C2464" t="s">
        <v>22</v>
      </c>
      <c r="D2464" t="s">
        <v>9</v>
      </c>
      <c r="E2464" s="1">
        <v>175212</v>
      </c>
      <c r="F2464" s="1">
        <v>1460</v>
      </c>
    </row>
    <row r="2465" spans="1:6" x14ac:dyDescent="0.25">
      <c r="A2465">
        <v>2001</v>
      </c>
      <c r="B2465" t="s">
        <v>43</v>
      </c>
      <c r="C2465" t="s">
        <v>22</v>
      </c>
      <c r="D2465" t="s">
        <v>24</v>
      </c>
      <c r="E2465" s="1">
        <v>111760</v>
      </c>
      <c r="F2465">
        <v>367</v>
      </c>
    </row>
    <row r="2466" spans="1:6" x14ac:dyDescent="0.25">
      <c r="A2466">
        <v>2001</v>
      </c>
      <c r="B2466" t="s">
        <v>43</v>
      </c>
      <c r="C2466" t="s">
        <v>22</v>
      </c>
      <c r="D2466" t="s">
        <v>11</v>
      </c>
      <c r="E2466" s="1">
        <v>694165</v>
      </c>
      <c r="F2466" s="1">
        <v>10338</v>
      </c>
    </row>
    <row r="2467" spans="1:6" x14ac:dyDescent="0.25">
      <c r="A2467">
        <v>2001</v>
      </c>
      <c r="B2467" t="s">
        <v>43</v>
      </c>
      <c r="C2467" t="s">
        <v>23</v>
      </c>
      <c r="D2467" t="s">
        <v>11</v>
      </c>
      <c r="E2467" s="1">
        <v>324301</v>
      </c>
      <c r="F2467" s="1">
        <v>1352</v>
      </c>
    </row>
    <row r="2468" spans="1:6" x14ac:dyDescent="0.25">
      <c r="A2468">
        <v>2001</v>
      </c>
      <c r="B2468" t="s">
        <v>43</v>
      </c>
      <c r="C2468" t="s">
        <v>26</v>
      </c>
      <c r="D2468" t="s">
        <v>9</v>
      </c>
      <c r="E2468" s="1">
        <v>45732</v>
      </c>
      <c r="F2468">
        <v>140</v>
      </c>
    </row>
    <row r="2469" spans="1:6" x14ac:dyDescent="0.25">
      <c r="A2469">
        <v>2001</v>
      </c>
      <c r="B2469" t="s">
        <v>46</v>
      </c>
      <c r="C2469" t="s">
        <v>13</v>
      </c>
      <c r="D2469" t="s">
        <v>9</v>
      </c>
      <c r="E2469" s="1">
        <v>1265781</v>
      </c>
      <c r="F2469" s="1">
        <v>7063</v>
      </c>
    </row>
    <row r="2470" spans="1:6" x14ac:dyDescent="0.25">
      <c r="A2470">
        <v>2001</v>
      </c>
      <c r="B2470" t="s">
        <v>46</v>
      </c>
      <c r="C2470" t="s">
        <v>13</v>
      </c>
      <c r="D2470" t="s">
        <v>11</v>
      </c>
      <c r="E2470" s="1">
        <v>623949</v>
      </c>
      <c r="F2470" s="1">
        <v>3384</v>
      </c>
    </row>
    <row r="2471" spans="1:6" x14ac:dyDescent="0.25">
      <c r="A2471">
        <v>2001</v>
      </c>
      <c r="B2471" t="s">
        <v>46</v>
      </c>
      <c r="C2471" t="s">
        <v>14</v>
      </c>
      <c r="D2471" t="s">
        <v>11</v>
      </c>
      <c r="E2471" s="1">
        <v>698132</v>
      </c>
      <c r="F2471" s="1">
        <v>3521</v>
      </c>
    </row>
    <row r="2472" spans="1:6" x14ac:dyDescent="0.25">
      <c r="A2472">
        <v>2001</v>
      </c>
      <c r="B2472" t="s">
        <v>46</v>
      </c>
      <c r="C2472" t="s">
        <v>16</v>
      </c>
      <c r="D2472" t="s">
        <v>9</v>
      </c>
      <c r="E2472" s="1">
        <v>2375076</v>
      </c>
      <c r="F2472" s="1">
        <v>25065</v>
      </c>
    </row>
    <row r="2473" spans="1:6" x14ac:dyDescent="0.25">
      <c r="A2473">
        <v>2001</v>
      </c>
      <c r="B2473" t="s">
        <v>46</v>
      </c>
      <c r="C2473" t="s">
        <v>16</v>
      </c>
      <c r="D2473" t="s">
        <v>21</v>
      </c>
      <c r="E2473" s="1">
        <v>110707</v>
      </c>
      <c r="F2473">
        <v>526</v>
      </c>
    </row>
    <row r="2474" spans="1:6" x14ac:dyDescent="0.25">
      <c r="A2474">
        <v>2001</v>
      </c>
      <c r="B2474" t="s">
        <v>46</v>
      </c>
      <c r="C2474" t="s">
        <v>16</v>
      </c>
      <c r="D2474" t="s">
        <v>11</v>
      </c>
      <c r="E2474" s="1">
        <v>2083407</v>
      </c>
      <c r="F2474" s="1">
        <v>27472</v>
      </c>
    </row>
    <row r="2475" spans="1:6" x14ac:dyDescent="0.25">
      <c r="A2475">
        <v>2001</v>
      </c>
      <c r="B2475" t="s">
        <v>46</v>
      </c>
      <c r="C2475" t="s">
        <v>18</v>
      </c>
      <c r="D2475" t="s">
        <v>9</v>
      </c>
      <c r="E2475" s="1">
        <v>22429146</v>
      </c>
      <c r="F2475" s="1">
        <v>129354</v>
      </c>
    </row>
    <row r="2476" spans="1:6" x14ac:dyDescent="0.25">
      <c r="A2476">
        <v>2001</v>
      </c>
      <c r="B2476" t="s">
        <v>46</v>
      </c>
      <c r="C2476" t="s">
        <v>18</v>
      </c>
      <c r="D2476" t="s">
        <v>11</v>
      </c>
      <c r="E2476" s="1">
        <v>10578383</v>
      </c>
      <c r="F2476" s="1">
        <v>86663</v>
      </c>
    </row>
    <row r="2477" spans="1:6" x14ac:dyDescent="0.25">
      <c r="A2477">
        <v>2001</v>
      </c>
      <c r="B2477" t="s">
        <v>46</v>
      </c>
      <c r="C2477" t="s">
        <v>19</v>
      </c>
      <c r="D2477" t="s">
        <v>65</v>
      </c>
      <c r="E2477" s="1">
        <v>20564</v>
      </c>
      <c r="F2477">
        <v>119</v>
      </c>
    </row>
    <row r="2478" spans="1:6" x14ac:dyDescent="0.25">
      <c r="A2478">
        <v>2001</v>
      </c>
      <c r="B2478" t="s">
        <v>46</v>
      </c>
      <c r="C2478" t="s">
        <v>19</v>
      </c>
      <c r="D2478" t="s">
        <v>9</v>
      </c>
      <c r="E2478" s="1">
        <v>395344</v>
      </c>
      <c r="F2478" s="1">
        <v>1482</v>
      </c>
    </row>
    <row r="2479" spans="1:6" x14ac:dyDescent="0.25">
      <c r="A2479">
        <v>2001</v>
      </c>
      <c r="B2479" t="s">
        <v>46</v>
      </c>
      <c r="C2479" t="s">
        <v>19</v>
      </c>
      <c r="D2479" t="s">
        <v>21</v>
      </c>
      <c r="E2479" s="1">
        <v>616071</v>
      </c>
      <c r="F2479">
        <v>587</v>
      </c>
    </row>
    <row r="2480" spans="1:6" x14ac:dyDescent="0.25">
      <c r="A2480">
        <v>2001</v>
      </c>
      <c r="B2480" t="s">
        <v>46</v>
      </c>
      <c r="C2480" t="s">
        <v>19</v>
      </c>
      <c r="D2480" t="s">
        <v>11</v>
      </c>
      <c r="E2480" s="1">
        <v>3125013</v>
      </c>
      <c r="F2480" s="1">
        <v>18205</v>
      </c>
    </row>
    <row r="2481" spans="1:6" x14ac:dyDescent="0.25">
      <c r="A2481">
        <v>2001</v>
      </c>
      <c r="B2481" t="s">
        <v>46</v>
      </c>
      <c r="C2481" t="s">
        <v>22</v>
      </c>
      <c r="D2481" t="s">
        <v>9</v>
      </c>
      <c r="E2481" s="1">
        <v>122550</v>
      </c>
      <c r="F2481">
        <v>793</v>
      </c>
    </row>
    <row r="2482" spans="1:6" x14ac:dyDescent="0.25">
      <c r="A2482">
        <v>2001</v>
      </c>
      <c r="B2482" t="s">
        <v>46</v>
      </c>
      <c r="C2482" t="s">
        <v>22</v>
      </c>
      <c r="D2482" t="s">
        <v>11</v>
      </c>
      <c r="E2482" s="1">
        <v>3498232</v>
      </c>
      <c r="F2482" s="1">
        <v>32395</v>
      </c>
    </row>
    <row r="2483" spans="1:6" x14ac:dyDescent="0.25">
      <c r="A2483">
        <v>2001</v>
      </c>
      <c r="B2483" t="s">
        <v>46</v>
      </c>
      <c r="C2483" t="s">
        <v>23</v>
      </c>
      <c r="D2483" t="s">
        <v>11</v>
      </c>
      <c r="E2483" s="1">
        <v>285491</v>
      </c>
      <c r="F2483" s="1">
        <v>2158</v>
      </c>
    </row>
    <row r="2484" spans="1:6" x14ac:dyDescent="0.25">
      <c r="A2484">
        <v>2001</v>
      </c>
      <c r="B2484" t="s">
        <v>46</v>
      </c>
      <c r="C2484" t="s">
        <v>66</v>
      </c>
      <c r="D2484" t="s">
        <v>9</v>
      </c>
      <c r="E2484" s="1">
        <v>19800</v>
      </c>
      <c r="F2484">
        <v>29</v>
      </c>
    </row>
    <row r="2485" spans="1:6" x14ac:dyDescent="0.25">
      <c r="A2485">
        <v>2001</v>
      </c>
      <c r="B2485" t="s">
        <v>48</v>
      </c>
      <c r="C2485" t="s">
        <v>13</v>
      </c>
      <c r="D2485" t="s">
        <v>9</v>
      </c>
      <c r="E2485" s="1">
        <v>682316</v>
      </c>
      <c r="F2485" s="1">
        <v>6397</v>
      </c>
    </row>
    <row r="2486" spans="1:6" x14ac:dyDescent="0.25">
      <c r="A2486">
        <v>2001</v>
      </c>
      <c r="B2486" t="s">
        <v>48</v>
      </c>
      <c r="C2486" t="s">
        <v>13</v>
      </c>
      <c r="D2486" t="s">
        <v>10</v>
      </c>
      <c r="E2486" s="1">
        <v>20000</v>
      </c>
      <c r="F2486">
        <v>110</v>
      </c>
    </row>
    <row r="2487" spans="1:6" x14ac:dyDescent="0.25">
      <c r="A2487">
        <v>2001</v>
      </c>
      <c r="B2487" t="s">
        <v>48</v>
      </c>
      <c r="C2487" t="s">
        <v>13</v>
      </c>
      <c r="D2487" t="s">
        <v>24</v>
      </c>
      <c r="E2487" s="1">
        <v>371230</v>
      </c>
      <c r="F2487" s="1">
        <v>3468</v>
      </c>
    </row>
    <row r="2488" spans="1:6" x14ac:dyDescent="0.25">
      <c r="A2488">
        <v>2001</v>
      </c>
      <c r="B2488" t="s">
        <v>48</v>
      </c>
      <c r="C2488" t="s">
        <v>13</v>
      </c>
      <c r="D2488" t="s">
        <v>11</v>
      </c>
      <c r="E2488" s="1">
        <v>1007956</v>
      </c>
      <c r="F2488" s="1">
        <v>7230</v>
      </c>
    </row>
    <row r="2489" spans="1:6" x14ac:dyDescent="0.25">
      <c r="A2489">
        <v>2001</v>
      </c>
      <c r="B2489" t="s">
        <v>48</v>
      </c>
      <c r="C2489" t="s">
        <v>14</v>
      </c>
      <c r="D2489" t="s">
        <v>11</v>
      </c>
      <c r="E2489" s="1">
        <v>638188</v>
      </c>
      <c r="F2489" s="1">
        <v>3140</v>
      </c>
    </row>
    <row r="2490" spans="1:6" x14ac:dyDescent="0.25">
      <c r="A2490">
        <v>2001</v>
      </c>
      <c r="B2490" t="s">
        <v>48</v>
      </c>
      <c r="C2490" t="s">
        <v>16</v>
      </c>
      <c r="D2490" t="s">
        <v>55</v>
      </c>
      <c r="E2490" s="1">
        <v>18200</v>
      </c>
      <c r="F2490">
        <v>35</v>
      </c>
    </row>
    <row r="2491" spans="1:6" x14ac:dyDescent="0.25">
      <c r="A2491">
        <v>2001</v>
      </c>
      <c r="B2491" t="s">
        <v>48</v>
      </c>
      <c r="C2491" t="s">
        <v>16</v>
      </c>
      <c r="D2491" t="s">
        <v>9</v>
      </c>
      <c r="E2491" s="1">
        <v>1427528</v>
      </c>
      <c r="F2491" s="1">
        <v>14920</v>
      </c>
    </row>
    <row r="2492" spans="1:6" x14ac:dyDescent="0.25">
      <c r="A2492">
        <v>2001</v>
      </c>
      <c r="B2492" t="s">
        <v>48</v>
      </c>
      <c r="C2492" t="s">
        <v>16</v>
      </c>
      <c r="D2492" t="s">
        <v>24</v>
      </c>
      <c r="E2492" s="1">
        <v>633669</v>
      </c>
      <c r="F2492" s="1">
        <v>9053</v>
      </c>
    </row>
    <row r="2493" spans="1:6" x14ac:dyDescent="0.25">
      <c r="A2493">
        <v>2001</v>
      </c>
      <c r="B2493" t="s">
        <v>48</v>
      </c>
      <c r="C2493" t="s">
        <v>16</v>
      </c>
      <c r="D2493" t="s">
        <v>11</v>
      </c>
      <c r="E2493" s="1">
        <v>1571971</v>
      </c>
      <c r="F2493" s="1">
        <v>21391</v>
      </c>
    </row>
    <row r="2494" spans="1:6" x14ac:dyDescent="0.25">
      <c r="A2494">
        <v>2001</v>
      </c>
      <c r="B2494" t="s">
        <v>48</v>
      </c>
      <c r="C2494" t="s">
        <v>18</v>
      </c>
      <c r="D2494" t="s">
        <v>9</v>
      </c>
      <c r="E2494" s="1">
        <v>17648430</v>
      </c>
      <c r="F2494" s="1">
        <v>98696</v>
      </c>
    </row>
    <row r="2495" spans="1:6" x14ac:dyDescent="0.25">
      <c r="A2495">
        <v>2001</v>
      </c>
      <c r="B2495" t="s">
        <v>48</v>
      </c>
      <c r="C2495" t="s">
        <v>18</v>
      </c>
      <c r="D2495" t="s">
        <v>24</v>
      </c>
      <c r="E2495" s="1">
        <v>491957</v>
      </c>
      <c r="F2495" s="1">
        <v>6129</v>
      </c>
    </row>
    <row r="2496" spans="1:6" x14ac:dyDescent="0.25">
      <c r="A2496">
        <v>2001</v>
      </c>
      <c r="B2496" t="s">
        <v>48</v>
      </c>
      <c r="C2496" t="s">
        <v>18</v>
      </c>
      <c r="D2496" t="s">
        <v>11</v>
      </c>
      <c r="E2496" s="1">
        <v>7991676</v>
      </c>
      <c r="F2496" s="1">
        <v>61324</v>
      </c>
    </row>
    <row r="2497" spans="1:6" x14ac:dyDescent="0.25">
      <c r="A2497">
        <v>2001</v>
      </c>
      <c r="B2497" t="s">
        <v>48</v>
      </c>
      <c r="C2497" t="s">
        <v>19</v>
      </c>
      <c r="D2497" t="s">
        <v>9</v>
      </c>
      <c r="E2497" s="1">
        <v>561921</v>
      </c>
      <c r="F2497" s="1">
        <v>2206</v>
      </c>
    </row>
    <row r="2498" spans="1:6" x14ac:dyDescent="0.25">
      <c r="A2498">
        <v>2001</v>
      </c>
      <c r="B2498" t="s">
        <v>48</v>
      </c>
      <c r="C2498" t="s">
        <v>19</v>
      </c>
      <c r="D2498" t="s">
        <v>21</v>
      </c>
      <c r="E2498" s="1">
        <v>100113</v>
      </c>
      <c r="F2498">
        <v>346</v>
      </c>
    </row>
    <row r="2499" spans="1:6" x14ac:dyDescent="0.25">
      <c r="A2499">
        <v>2001</v>
      </c>
      <c r="B2499" t="s">
        <v>48</v>
      </c>
      <c r="C2499" t="s">
        <v>19</v>
      </c>
      <c r="D2499" t="s">
        <v>11</v>
      </c>
      <c r="E2499" s="1">
        <v>2593503</v>
      </c>
      <c r="F2499" s="1">
        <v>14692</v>
      </c>
    </row>
    <row r="2500" spans="1:6" x14ac:dyDescent="0.25">
      <c r="A2500">
        <v>2001</v>
      </c>
      <c r="B2500" t="s">
        <v>48</v>
      </c>
      <c r="C2500" t="s">
        <v>22</v>
      </c>
      <c r="D2500" t="s">
        <v>24</v>
      </c>
      <c r="E2500" s="1">
        <v>30804</v>
      </c>
      <c r="F2500">
        <v>131</v>
      </c>
    </row>
    <row r="2501" spans="1:6" x14ac:dyDescent="0.25">
      <c r="A2501">
        <v>2001</v>
      </c>
      <c r="B2501" t="s">
        <v>48</v>
      </c>
      <c r="C2501" t="s">
        <v>22</v>
      </c>
      <c r="D2501" t="s">
        <v>21</v>
      </c>
      <c r="E2501" s="1">
        <v>369246</v>
      </c>
      <c r="F2501">
        <v>694</v>
      </c>
    </row>
    <row r="2502" spans="1:6" x14ac:dyDescent="0.25">
      <c r="A2502">
        <v>2001</v>
      </c>
      <c r="B2502" t="s">
        <v>48</v>
      </c>
      <c r="C2502" t="s">
        <v>22</v>
      </c>
      <c r="D2502" t="s">
        <v>11</v>
      </c>
      <c r="E2502" s="1">
        <v>4659751</v>
      </c>
      <c r="F2502" s="1">
        <v>48009</v>
      </c>
    </row>
    <row r="2503" spans="1:6" x14ac:dyDescent="0.25">
      <c r="A2503">
        <v>2001</v>
      </c>
      <c r="B2503" t="s">
        <v>48</v>
      </c>
      <c r="C2503" t="s">
        <v>23</v>
      </c>
      <c r="D2503" t="s">
        <v>11</v>
      </c>
      <c r="E2503" s="1">
        <v>426409</v>
      </c>
      <c r="F2503" s="1">
        <v>3881</v>
      </c>
    </row>
    <row r="2504" spans="1:6" x14ac:dyDescent="0.25">
      <c r="A2504">
        <v>2001</v>
      </c>
      <c r="B2504" t="s">
        <v>48</v>
      </c>
      <c r="C2504" t="s">
        <v>25</v>
      </c>
      <c r="D2504" t="s">
        <v>11</v>
      </c>
      <c r="E2504" s="1">
        <v>1089294</v>
      </c>
      <c r="F2504" s="1">
        <v>11405</v>
      </c>
    </row>
    <row r="2505" spans="1:6" x14ac:dyDescent="0.25">
      <c r="A2505">
        <v>2001</v>
      </c>
      <c r="B2505" t="s">
        <v>48</v>
      </c>
      <c r="C2505" t="s">
        <v>26</v>
      </c>
      <c r="D2505" t="s">
        <v>24</v>
      </c>
      <c r="E2505" s="1">
        <v>69309</v>
      </c>
      <c r="F2505">
        <v>168</v>
      </c>
    </row>
    <row r="2506" spans="1:6" x14ac:dyDescent="0.25">
      <c r="A2506">
        <v>2001</v>
      </c>
      <c r="B2506" t="s">
        <v>49</v>
      </c>
      <c r="C2506" t="s">
        <v>13</v>
      </c>
      <c r="D2506" t="s">
        <v>9</v>
      </c>
      <c r="E2506" s="1">
        <v>1124867</v>
      </c>
      <c r="F2506" s="1">
        <v>5966</v>
      </c>
    </row>
    <row r="2507" spans="1:6" x14ac:dyDescent="0.25">
      <c r="A2507">
        <v>2001</v>
      </c>
      <c r="B2507" t="s">
        <v>49</v>
      </c>
      <c r="C2507" t="s">
        <v>13</v>
      </c>
      <c r="D2507" t="s">
        <v>11</v>
      </c>
      <c r="E2507" s="1">
        <v>387390</v>
      </c>
      <c r="F2507" s="1">
        <v>1394</v>
      </c>
    </row>
    <row r="2508" spans="1:6" x14ac:dyDescent="0.25">
      <c r="A2508">
        <v>2001</v>
      </c>
      <c r="B2508" t="s">
        <v>49</v>
      </c>
      <c r="C2508" t="s">
        <v>14</v>
      </c>
      <c r="D2508" t="s">
        <v>11</v>
      </c>
      <c r="E2508" s="1">
        <v>692970</v>
      </c>
      <c r="F2508" s="1">
        <v>3411</v>
      </c>
    </row>
    <row r="2509" spans="1:6" x14ac:dyDescent="0.25">
      <c r="A2509">
        <v>2001</v>
      </c>
      <c r="B2509" t="s">
        <v>49</v>
      </c>
      <c r="C2509" t="s">
        <v>16</v>
      </c>
      <c r="D2509" t="s">
        <v>9</v>
      </c>
      <c r="E2509" s="1">
        <v>1091009</v>
      </c>
      <c r="F2509" s="1">
        <v>11858</v>
      </c>
    </row>
    <row r="2510" spans="1:6" x14ac:dyDescent="0.25">
      <c r="A2510">
        <v>2001</v>
      </c>
      <c r="B2510" t="s">
        <v>49</v>
      </c>
      <c r="C2510" t="s">
        <v>16</v>
      </c>
      <c r="D2510" t="s">
        <v>10</v>
      </c>
      <c r="E2510" s="1">
        <v>80004</v>
      </c>
      <c r="F2510">
        <v>179</v>
      </c>
    </row>
    <row r="2511" spans="1:6" x14ac:dyDescent="0.25">
      <c r="A2511">
        <v>2001</v>
      </c>
      <c r="B2511" t="s">
        <v>49</v>
      </c>
      <c r="C2511" t="s">
        <v>16</v>
      </c>
      <c r="D2511" t="s">
        <v>11</v>
      </c>
      <c r="E2511" s="1">
        <v>2738219</v>
      </c>
      <c r="F2511" s="1">
        <v>41104</v>
      </c>
    </row>
    <row r="2512" spans="1:6" x14ac:dyDescent="0.25">
      <c r="A2512">
        <v>2001</v>
      </c>
      <c r="B2512" t="s">
        <v>49</v>
      </c>
      <c r="C2512" t="s">
        <v>18</v>
      </c>
      <c r="D2512" t="s">
        <v>9</v>
      </c>
      <c r="E2512" s="1">
        <v>11450668</v>
      </c>
      <c r="F2512" s="1">
        <v>73296</v>
      </c>
    </row>
    <row r="2513" spans="1:6" x14ac:dyDescent="0.25">
      <c r="A2513">
        <v>2001</v>
      </c>
      <c r="B2513" t="s">
        <v>49</v>
      </c>
      <c r="C2513" t="s">
        <v>18</v>
      </c>
      <c r="D2513" t="s">
        <v>11</v>
      </c>
      <c r="E2513" s="1">
        <v>12191525</v>
      </c>
      <c r="F2513" s="1">
        <v>101357</v>
      </c>
    </row>
    <row r="2514" spans="1:6" x14ac:dyDescent="0.25">
      <c r="A2514">
        <v>2001</v>
      </c>
      <c r="B2514" t="s">
        <v>49</v>
      </c>
      <c r="C2514" t="s">
        <v>19</v>
      </c>
      <c r="D2514" t="s">
        <v>9</v>
      </c>
      <c r="E2514" s="1">
        <v>128548</v>
      </c>
      <c r="F2514">
        <v>505</v>
      </c>
    </row>
    <row r="2515" spans="1:6" x14ac:dyDescent="0.25">
      <c r="A2515">
        <v>2001</v>
      </c>
      <c r="B2515" t="s">
        <v>49</v>
      </c>
      <c r="C2515" t="s">
        <v>19</v>
      </c>
      <c r="D2515" t="s">
        <v>24</v>
      </c>
      <c r="E2515" s="1">
        <v>14893</v>
      </c>
      <c r="F2515">
        <v>53</v>
      </c>
    </row>
    <row r="2516" spans="1:6" x14ac:dyDescent="0.25">
      <c r="A2516">
        <v>2001</v>
      </c>
      <c r="B2516" t="s">
        <v>49</v>
      </c>
      <c r="C2516" t="s">
        <v>19</v>
      </c>
      <c r="D2516" t="s">
        <v>11</v>
      </c>
      <c r="E2516" s="1">
        <v>4116029</v>
      </c>
      <c r="F2516" s="1">
        <v>25171</v>
      </c>
    </row>
    <row r="2517" spans="1:6" x14ac:dyDescent="0.25">
      <c r="A2517">
        <v>2001</v>
      </c>
      <c r="B2517" t="s">
        <v>49</v>
      </c>
      <c r="C2517" t="s">
        <v>22</v>
      </c>
      <c r="D2517" t="s">
        <v>9</v>
      </c>
      <c r="E2517" s="1">
        <v>1217136</v>
      </c>
      <c r="F2517" s="1">
        <v>7138</v>
      </c>
    </row>
    <row r="2518" spans="1:6" x14ac:dyDescent="0.25">
      <c r="A2518">
        <v>2001</v>
      </c>
      <c r="B2518" t="s">
        <v>49</v>
      </c>
      <c r="C2518" t="s">
        <v>22</v>
      </c>
      <c r="D2518" t="s">
        <v>21</v>
      </c>
      <c r="E2518" s="1">
        <v>117578</v>
      </c>
      <c r="F2518" s="1">
        <v>1069</v>
      </c>
    </row>
    <row r="2519" spans="1:6" x14ac:dyDescent="0.25">
      <c r="A2519">
        <v>2001</v>
      </c>
      <c r="B2519" t="s">
        <v>49</v>
      </c>
      <c r="C2519" t="s">
        <v>22</v>
      </c>
      <c r="D2519" t="s">
        <v>11</v>
      </c>
      <c r="E2519" s="1">
        <v>2571385</v>
      </c>
      <c r="F2519" s="1">
        <v>24654</v>
      </c>
    </row>
    <row r="2520" spans="1:6" x14ac:dyDescent="0.25">
      <c r="A2520">
        <v>2001</v>
      </c>
      <c r="B2520" t="s">
        <v>49</v>
      </c>
      <c r="C2520" t="s">
        <v>23</v>
      </c>
      <c r="D2520" t="s">
        <v>21</v>
      </c>
      <c r="E2520" s="1">
        <v>344895</v>
      </c>
      <c r="F2520" s="1">
        <v>3223</v>
      </c>
    </row>
    <row r="2521" spans="1:6" x14ac:dyDescent="0.25">
      <c r="A2521">
        <v>2001</v>
      </c>
      <c r="B2521" t="s">
        <v>49</v>
      </c>
      <c r="C2521" t="s">
        <v>23</v>
      </c>
      <c r="D2521" t="s">
        <v>11</v>
      </c>
      <c r="E2521" s="1">
        <v>170432</v>
      </c>
      <c r="F2521">
        <v>817</v>
      </c>
    </row>
    <row r="2522" spans="1:6" x14ac:dyDescent="0.25">
      <c r="A2522">
        <v>2001</v>
      </c>
      <c r="B2522" t="s">
        <v>50</v>
      </c>
      <c r="C2522" t="s">
        <v>13</v>
      </c>
      <c r="D2522" t="s">
        <v>9</v>
      </c>
      <c r="E2522" s="1">
        <v>1495500</v>
      </c>
      <c r="F2522" s="1">
        <v>11440</v>
      </c>
    </row>
    <row r="2523" spans="1:6" x14ac:dyDescent="0.25">
      <c r="A2523">
        <v>2001</v>
      </c>
      <c r="B2523" t="s">
        <v>50</v>
      </c>
      <c r="C2523" t="s">
        <v>13</v>
      </c>
      <c r="D2523" t="s">
        <v>24</v>
      </c>
      <c r="E2523" s="1">
        <v>52371</v>
      </c>
      <c r="F2523">
        <v>806</v>
      </c>
    </row>
    <row r="2524" spans="1:6" x14ac:dyDescent="0.25">
      <c r="A2524">
        <v>2001</v>
      </c>
      <c r="B2524" t="s">
        <v>50</v>
      </c>
      <c r="C2524" t="s">
        <v>13</v>
      </c>
      <c r="D2524" t="s">
        <v>11</v>
      </c>
      <c r="E2524" s="1">
        <v>411868</v>
      </c>
      <c r="F2524" s="1">
        <v>1557</v>
      </c>
    </row>
    <row r="2525" spans="1:6" x14ac:dyDescent="0.25">
      <c r="A2525">
        <v>2001</v>
      </c>
      <c r="B2525" t="s">
        <v>50</v>
      </c>
      <c r="C2525" t="s">
        <v>14</v>
      </c>
      <c r="D2525" t="s">
        <v>11</v>
      </c>
      <c r="E2525" s="1">
        <v>350150</v>
      </c>
      <c r="F2525" s="1">
        <v>1630</v>
      </c>
    </row>
    <row r="2526" spans="1:6" x14ac:dyDescent="0.25">
      <c r="A2526">
        <v>2001</v>
      </c>
      <c r="B2526" t="s">
        <v>50</v>
      </c>
      <c r="C2526" t="s">
        <v>16</v>
      </c>
      <c r="D2526" t="s">
        <v>9</v>
      </c>
      <c r="E2526" s="1">
        <v>1909114</v>
      </c>
      <c r="F2526" s="1">
        <v>18537</v>
      </c>
    </row>
    <row r="2527" spans="1:6" x14ac:dyDescent="0.25">
      <c r="A2527">
        <v>2001</v>
      </c>
      <c r="B2527" t="s">
        <v>50</v>
      </c>
      <c r="C2527" t="s">
        <v>16</v>
      </c>
      <c r="D2527" t="s">
        <v>24</v>
      </c>
      <c r="E2527" s="1">
        <v>249161</v>
      </c>
      <c r="F2527" s="1">
        <v>3608</v>
      </c>
    </row>
    <row r="2528" spans="1:6" x14ac:dyDescent="0.25">
      <c r="A2528">
        <v>2001</v>
      </c>
      <c r="B2528" t="s">
        <v>50</v>
      </c>
      <c r="C2528" t="s">
        <v>16</v>
      </c>
      <c r="D2528" t="s">
        <v>11</v>
      </c>
      <c r="E2528" s="1">
        <v>1809215</v>
      </c>
      <c r="F2528" s="1">
        <v>27181</v>
      </c>
    </row>
    <row r="2529" spans="1:6" x14ac:dyDescent="0.25">
      <c r="A2529">
        <v>2001</v>
      </c>
      <c r="B2529" t="s">
        <v>50</v>
      </c>
      <c r="C2529" t="s">
        <v>18</v>
      </c>
      <c r="D2529" t="s">
        <v>9</v>
      </c>
      <c r="E2529" s="1">
        <v>13706358</v>
      </c>
      <c r="F2529" s="1">
        <v>90183</v>
      </c>
    </row>
    <row r="2530" spans="1:6" x14ac:dyDescent="0.25">
      <c r="A2530">
        <v>2001</v>
      </c>
      <c r="B2530" t="s">
        <v>50</v>
      </c>
      <c r="C2530" t="s">
        <v>18</v>
      </c>
      <c r="D2530" t="s">
        <v>24</v>
      </c>
      <c r="E2530" s="1">
        <v>98200</v>
      </c>
      <c r="F2530">
        <v>500</v>
      </c>
    </row>
    <row r="2531" spans="1:6" x14ac:dyDescent="0.25">
      <c r="A2531">
        <v>2001</v>
      </c>
      <c r="B2531" t="s">
        <v>50</v>
      </c>
      <c r="C2531" t="s">
        <v>18</v>
      </c>
      <c r="D2531" t="s">
        <v>11</v>
      </c>
      <c r="E2531" s="1">
        <v>5386570</v>
      </c>
      <c r="F2531" s="1">
        <v>48994</v>
      </c>
    </row>
    <row r="2532" spans="1:6" x14ac:dyDescent="0.25">
      <c r="A2532">
        <v>2001</v>
      </c>
      <c r="B2532" t="s">
        <v>50</v>
      </c>
      <c r="C2532" t="s">
        <v>19</v>
      </c>
      <c r="D2532" t="s">
        <v>9</v>
      </c>
      <c r="E2532" s="1">
        <v>509151</v>
      </c>
      <c r="F2532" s="1">
        <v>2324</v>
      </c>
    </row>
    <row r="2533" spans="1:6" x14ac:dyDescent="0.25">
      <c r="A2533">
        <v>2001</v>
      </c>
      <c r="B2533" t="s">
        <v>50</v>
      </c>
      <c r="C2533" t="s">
        <v>19</v>
      </c>
      <c r="D2533" t="s">
        <v>11</v>
      </c>
      <c r="E2533" s="1">
        <v>2102329</v>
      </c>
      <c r="F2533" s="1">
        <v>12564</v>
      </c>
    </row>
    <row r="2534" spans="1:6" x14ac:dyDescent="0.25">
      <c r="A2534">
        <v>2001</v>
      </c>
      <c r="B2534" t="s">
        <v>50</v>
      </c>
      <c r="C2534" t="s">
        <v>22</v>
      </c>
      <c r="D2534" t="s">
        <v>9</v>
      </c>
      <c r="E2534" s="1">
        <v>630175</v>
      </c>
      <c r="F2534" s="1">
        <v>3888</v>
      </c>
    </row>
    <row r="2535" spans="1:6" x14ac:dyDescent="0.25">
      <c r="A2535">
        <v>2001</v>
      </c>
      <c r="B2535" t="s">
        <v>50</v>
      </c>
      <c r="C2535" t="s">
        <v>22</v>
      </c>
      <c r="D2535" t="s">
        <v>24</v>
      </c>
      <c r="E2535" s="1">
        <v>141402</v>
      </c>
      <c r="F2535">
        <v>608</v>
      </c>
    </row>
    <row r="2536" spans="1:6" x14ac:dyDescent="0.25">
      <c r="A2536">
        <v>2001</v>
      </c>
      <c r="B2536" t="s">
        <v>50</v>
      </c>
      <c r="C2536" t="s">
        <v>22</v>
      </c>
      <c r="D2536" t="s">
        <v>11</v>
      </c>
      <c r="E2536" s="1">
        <v>1621416</v>
      </c>
      <c r="F2536" s="1">
        <v>12547</v>
      </c>
    </row>
    <row r="2537" spans="1:6" x14ac:dyDescent="0.25">
      <c r="A2537">
        <v>2001</v>
      </c>
      <c r="B2537" t="s">
        <v>50</v>
      </c>
      <c r="C2537" t="s">
        <v>23</v>
      </c>
      <c r="D2537" t="s">
        <v>11</v>
      </c>
      <c r="E2537" s="1">
        <v>119974</v>
      </c>
      <c r="F2537">
        <v>757</v>
      </c>
    </row>
    <row r="2538" spans="1:6" x14ac:dyDescent="0.25">
      <c r="A2538">
        <v>2001</v>
      </c>
      <c r="B2538" t="s">
        <v>50</v>
      </c>
      <c r="C2538" t="s">
        <v>36</v>
      </c>
      <c r="D2538" t="s">
        <v>24</v>
      </c>
      <c r="E2538" s="1">
        <v>14612</v>
      </c>
      <c r="F2538">
        <v>88</v>
      </c>
    </row>
    <row r="2539" spans="1:6" x14ac:dyDescent="0.25">
      <c r="A2539">
        <v>2001</v>
      </c>
      <c r="B2539" t="s">
        <v>50</v>
      </c>
      <c r="C2539" t="s">
        <v>26</v>
      </c>
      <c r="D2539" t="s">
        <v>9</v>
      </c>
      <c r="E2539" s="1">
        <v>51169</v>
      </c>
      <c r="F2539">
        <v>209</v>
      </c>
    </row>
    <row r="2540" spans="1:6" x14ac:dyDescent="0.25">
      <c r="A2540">
        <v>2001</v>
      </c>
      <c r="B2540" t="s">
        <v>51</v>
      </c>
      <c r="C2540" t="s">
        <v>13</v>
      </c>
      <c r="D2540" t="s">
        <v>9</v>
      </c>
      <c r="E2540" s="1">
        <v>1630569</v>
      </c>
      <c r="F2540" s="1">
        <v>12914</v>
      </c>
    </row>
    <row r="2541" spans="1:6" x14ac:dyDescent="0.25">
      <c r="A2541">
        <v>2001</v>
      </c>
      <c r="B2541" t="s">
        <v>51</v>
      </c>
      <c r="C2541" t="s">
        <v>13</v>
      </c>
      <c r="D2541" t="s">
        <v>24</v>
      </c>
      <c r="E2541" s="1">
        <v>228725</v>
      </c>
      <c r="F2541" s="1">
        <v>1666</v>
      </c>
    </row>
    <row r="2542" spans="1:6" x14ac:dyDescent="0.25">
      <c r="A2542">
        <v>2001</v>
      </c>
      <c r="B2542" t="s">
        <v>51</v>
      </c>
      <c r="C2542" t="s">
        <v>13</v>
      </c>
      <c r="D2542" t="s">
        <v>11</v>
      </c>
      <c r="E2542" s="1">
        <v>591418</v>
      </c>
      <c r="F2542" s="1">
        <v>2094</v>
      </c>
    </row>
    <row r="2543" spans="1:6" x14ac:dyDescent="0.25">
      <c r="A2543">
        <v>2001</v>
      </c>
      <c r="B2543" t="s">
        <v>51</v>
      </c>
      <c r="C2543" t="s">
        <v>14</v>
      </c>
      <c r="D2543" t="s">
        <v>11</v>
      </c>
      <c r="E2543" s="1">
        <v>424800</v>
      </c>
      <c r="F2543" s="1">
        <v>1722</v>
      </c>
    </row>
    <row r="2544" spans="1:6" x14ac:dyDescent="0.25">
      <c r="A2544">
        <v>2001</v>
      </c>
      <c r="B2544" t="s">
        <v>51</v>
      </c>
      <c r="C2544" t="s">
        <v>16</v>
      </c>
      <c r="D2544" t="s">
        <v>9</v>
      </c>
      <c r="E2544" s="1">
        <v>856464</v>
      </c>
      <c r="F2544" s="1">
        <v>7903</v>
      </c>
    </row>
    <row r="2545" spans="1:6" x14ac:dyDescent="0.25">
      <c r="A2545">
        <v>2001</v>
      </c>
      <c r="B2545" t="s">
        <v>51</v>
      </c>
      <c r="C2545" t="s">
        <v>16</v>
      </c>
      <c r="D2545" t="s">
        <v>24</v>
      </c>
      <c r="E2545" s="1">
        <v>507850</v>
      </c>
      <c r="F2545" s="1">
        <v>6856</v>
      </c>
    </row>
    <row r="2546" spans="1:6" x14ac:dyDescent="0.25">
      <c r="A2546">
        <v>2001</v>
      </c>
      <c r="B2546" t="s">
        <v>51</v>
      </c>
      <c r="C2546" t="s">
        <v>16</v>
      </c>
      <c r="D2546" t="s">
        <v>11</v>
      </c>
      <c r="E2546" s="1">
        <v>1556534</v>
      </c>
      <c r="F2546" s="1">
        <v>16140</v>
      </c>
    </row>
    <row r="2547" spans="1:6" x14ac:dyDescent="0.25">
      <c r="A2547">
        <v>2001</v>
      </c>
      <c r="B2547" t="s">
        <v>51</v>
      </c>
      <c r="C2547" t="s">
        <v>18</v>
      </c>
      <c r="D2547" t="s">
        <v>9</v>
      </c>
      <c r="E2547" s="1">
        <v>14519728</v>
      </c>
      <c r="F2547" s="1">
        <v>89092</v>
      </c>
    </row>
    <row r="2548" spans="1:6" x14ac:dyDescent="0.25">
      <c r="A2548">
        <v>2001</v>
      </c>
      <c r="B2548" t="s">
        <v>51</v>
      </c>
      <c r="C2548" t="s">
        <v>18</v>
      </c>
      <c r="D2548" t="s">
        <v>24</v>
      </c>
      <c r="E2548" s="1">
        <v>203524</v>
      </c>
      <c r="F2548" s="1">
        <v>2766</v>
      </c>
    </row>
    <row r="2549" spans="1:6" x14ac:dyDescent="0.25">
      <c r="A2549">
        <v>2001</v>
      </c>
      <c r="B2549" t="s">
        <v>51</v>
      </c>
      <c r="C2549" t="s">
        <v>18</v>
      </c>
      <c r="D2549" t="s">
        <v>11</v>
      </c>
      <c r="E2549" s="1">
        <v>7348033</v>
      </c>
      <c r="F2549" s="1">
        <v>56762</v>
      </c>
    </row>
    <row r="2550" spans="1:6" x14ac:dyDescent="0.25">
      <c r="A2550">
        <v>2001</v>
      </c>
      <c r="B2550" t="s">
        <v>51</v>
      </c>
      <c r="C2550" t="s">
        <v>19</v>
      </c>
      <c r="D2550" t="s">
        <v>9</v>
      </c>
      <c r="E2550" s="1">
        <v>1395580</v>
      </c>
      <c r="F2550" s="1">
        <v>4143</v>
      </c>
    </row>
    <row r="2551" spans="1:6" x14ac:dyDescent="0.25">
      <c r="A2551">
        <v>2001</v>
      </c>
      <c r="B2551" t="s">
        <v>51</v>
      </c>
      <c r="C2551" t="s">
        <v>19</v>
      </c>
      <c r="D2551" t="s">
        <v>21</v>
      </c>
      <c r="E2551" s="1">
        <v>91106</v>
      </c>
      <c r="F2551">
        <v>897</v>
      </c>
    </row>
    <row r="2552" spans="1:6" x14ac:dyDescent="0.25">
      <c r="A2552">
        <v>2001</v>
      </c>
      <c r="B2552" t="s">
        <v>51</v>
      </c>
      <c r="C2552" t="s">
        <v>19</v>
      </c>
      <c r="D2552" t="s">
        <v>11</v>
      </c>
      <c r="E2552" s="1">
        <v>2377238</v>
      </c>
      <c r="F2552" s="1">
        <v>14736</v>
      </c>
    </row>
    <row r="2553" spans="1:6" x14ac:dyDescent="0.25">
      <c r="A2553">
        <v>2001</v>
      </c>
      <c r="B2553" t="s">
        <v>51</v>
      </c>
      <c r="C2553" t="s">
        <v>22</v>
      </c>
      <c r="D2553" t="s">
        <v>9</v>
      </c>
      <c r="E2553" s="1">
        <v>955280</v>
      </c>
      <c r="F2553" s="1">
        <v>6740</v>
      </c>
    </row>
    <row r="2554" spans="1:6" x14ac:dyDescent="0.25">
      <c r="A2554">
        <v>2001</v>
      </c>
      <c r="B2554" t="s">
        <v>51</v>
      </c>
      <c r="C2554" t="s">
        <v>22</v>
      </c>
      <c r="D2554" t="s">
        <v>24</v>
      </c>
      <c r="E2554" s="1">
        <v>47772</v>
      </c>
      <c r="F2554">
        <v>272</v>
      </c>
    </row>
    <row r="2555" spans="1:6" x14ac:dyDescent="0.25">
      <c r="A2555">
        <v>2001</v>
      </c>
      <c r="B2555" t="s">
        <v>51</v>
      </c>
      <c r="C2555" t="s">
        <v>22</v>
      </c>
      <c r="D2555" t="s">
        <v>21</v>
      </c>
      <c r="E2555" s="1">
        <v>416407</v>
      </c>
      <c r="F2555" s="1">
        <v>1838</v>
      </c>
    </row>
    <row r="2556" spans="1:6" x14ac:dyDescent="0.25">
      <c r="A2556">
        <v>2001</v>
      </c>
      <c r="B2556" t="s">
        <v>51</v>
      </c>
      <c r="C2556" t="s">
        <v>22</v>
      </c>
      <c r="D2556" t="s">
        <v>11</v>
      </c>
      <c r="E2556" s="1">
        <v>1637473</v>
      </c>
      <c r="F2556" s="1">
        <v>18503</v>
      </c>
    </row>
    <row r="2557" spans="1:6" x14ac:dyDescent="0.25">
      <c r="A2557">
        <v>2001</v>
      </c>
      <c r="B2557" t="s">
        <v>51</v>
      </c>
      <c r="C2557" t="s">
        <v>23</v>
      </c>
      <c r="D2557" t="s">
        <v>9</v>
      </c>
      <c r="E2557" s="1">
        <v>696186</v>
      </c>
      <c r="F2557" s="1">
        <v>4650</v>
      </c>
    </row>
    <row r="2558" spans="1:6" x14ac:dyDescent="0.25">
      <c r="A2558">
        <v>2001</v>
      </c>
      <c r="B2558" t="s">
        <v>51</v>
      </c>
      <c r="C2558" t="s">
        <v>23</v>
      </c>
      <c r="D2558" t="s">
        <v>11</v>
      </c>
      <c r="E2558" s="1">
        <v>159048</v>
      </c>
      <c r="F2558">
        <v>653</v>
      </c>
    </row>
    <row r="2559" spans="1:6" x14ac:dyDescent="0.25">
      <c r="A2559">
        <v>2001</v>
      </c>
      <c r="B2559" t="s">
        <v>51</v>
      </c>
      <c r="C2559" t="s">
        <v>26</v>
      </c>
      <c r="D2559" t="s">
        <v>55</v>
      </c>
      <c r="E2559" s="1">
        <v>23000</v>
      </c>
      <c r="F2559">
        <v>98</v>
      </c>
    </row>
    <row r="2560" spans="1:6" x14ac:dyDescent="0.25">
      <c r="A2560">
        <v>2001</v>
      </c>
      <c r="B2560" t="s">
        <v>51</v>
      </c>
      <c r="C2560" t="s">
        <v>26</v>
      </c>
      <c r="D2560" t="s">
        <v>24</v>
      </c>
      <c r="E2560" s="1">
        <v>176857</v>
      </c>
      <c r="F2560">
        <v>570</v>
      </c>
    </row>
    <row r="2561" spans="1:6" x14ac:dyDescent="0.25">
      <c r="A2561">
        <v>2001</v>
      </c>
      <c r="B2561" t="s">
        <v>52</v>
      </c>
      <c r="C2561" t="s">
        <v>13</v>
      </c>
      <c r="D2561" t="s">
        <v>9</v>
      </c>
      <c r="E2561" s="1">
        <v>49619</v>
      </c>
      <c r="F2561">
        <v>555</v>
      </c>
    </row>
    <row r="2562" spans="1:6" x14ac:dyDescent="0.25">
      <c r="A2562">
        <v>2001</v>
      </c>
      <c r="B2562" t="s">
        <v>52</v>
      </c>
      <c r="C2562" t="s">
        <v>13</v>
      </c>
      <c r="D2562" t="s">
        <v>11</v>
      </c>
      <c r="E2562" s="1">
        <v>459828</v>
      </c>
      <c r="F2562" s="1">
        <v>3310</v>
      </c>
    </row>
    <row r="2563" spans="1:6" x14ac:dyDescent="0.25">
      <c r="A2563">
        <v>2001</v>
      </c>
      <c r="B2563" t="s">
        <v>52</v>
      </c>
      <c r="C2563" t="s">
        <v>14</v>
      </c>
      <c r="D2563" t="s">
        <v>11</v>
      </c>
      <c r="E2563" s="1">
        <v>467648</v>
      </c>
      <c r="F2563" s="1">
        <v>1641</v>
      </c>
    </row>
    <row r="2564" spans="1:6" x14ac:dyDescent="0.25">
      <c r="A2564">
        <v>2001</v>
      </c>
      <c r="B2564" t="s">
        <v>52</v>
      </c>
      <c r="C2564" t="s">
        <v>16</v>
      </c>
      <c r="D2564" t="s">
        <v>9</v>
      </c>
      <c r="E2564" s="1">
        <v>905882</v>
      </c>
      <c r="F2564" s="1">
        <v>11203</v>
      </c>
    </row>
    <row r="2565" spans="1:6" x14ac:dyDescent="0.25">
      <c r="A2565">
        <v>2001</v>
      </c>
      <c r="B2565" t="s">
        <v>52</v>
      </c>
      <c r="C2565" t="s">
        <v>16</v>
      </c>
      <c r="D2565" t="s">
        <v>24</v>
      </c>
      <c r="E2565" s="1">
        <v>234053</v>
      </c>
      <c r="F2565" s="1">
        <v>3333</v>
      </c>
    </row>
    <row r="2566" spans="1:6" x14ac:dyDescent="0.25">
      <c r="A2566">
        <v>2001</v>
      </c>
      <c r="B2566" t="s">
        <v>52</v>
      </c>
      <c r="C2566" t="s">
        <v>16</v>
      </c>
      <c r="D2566" t="s">
        <v>15</v>
      </c>
      <c r="E2566" s="1">
        <v>53700</v>
      </c>
      <c r="F2566" s="1">
        <v>2148</v>
      </c>
    </row>
    <row r="2567" spans="1:6" x14ac:dyDescent="0.25">
      <c r="A2567">
        <v>2001</v>
      </c>
      <c r="B2567" t="s">
        <v>52</v>
      </c>
      <c r="C2567" t="s">
        <v>16</v>
      </c>
      <c r="D2567" t="s">
        <v>11</v>
      </c>
      <c r="E2567" s="1">
        <v>946261</v>
      </c>
      <c r="F2567" s="1">
        <v>12992</v>
      </c>
    </row>
    <row r="2568" spans="1:6" x14ac:dyDescent="0.25">
      <c r="A2568">
        <v>2001</v>
      </c>
      <c r="B2568" t="s">
        <v>52</v>
      </c>
      <c r="C2568" t="s">
        <v>18</v>
      </c>
      <c r="D2568" t="s">
        <v>9</v>
      </c>
      <c r="E2568" s="1">
        <v>18098963</v>
      </c>
      <c r="F2568" s="1">
        <v>118745</v>
      </c>
    </row>
    <row r="2569" spans="1:6" x14ac:dyDescent="0.25">
      <c r="A2569">
        <v>2001</v>
      </c>
      <c r="B2569" t="s">
        <v>52</v>
      </c>
      <c r="C2569" t="s">
        <v>18</v>
      </c>
      <c r="D2569" t="s">
        <v>11</v>
      </c>
      <c r="E2569" s="1">
        <v>5803440</v>
      </c>
      <c r="F2569" s="1">
        <v>45263</v>
      </c>
    </row>
    <row r="2570" spans="1:6" x14ac:dyDescent="0.25">
      <c r="A2570">
        <v>2001</v>
      </c>
      <c r="B2570" t="s">
        <v>52</v>
      </c>
      <c r="C2570" t="s">
        <v>19</v>
      </c>
      <c r="D2570" t="s">
        <v>9</v>
      </c>
      <c r="E2570" s="1">
        <v>609843</v>
      </c>
      <c r="F2570" s="1">
        <v>2892</v>
      </c>
    </row>
    <row r="2571" spans="1:6" x14ac:dyDescent="0.25">
      <c r="A2571">
        <v>2001</v>
      </c>
      <c r="B2571" t="s">
        <v>52</v>
      </c>
      <c r="C2571" t="s">
        <v>19</v>
      </c>
      <c r="D2571" t="s">
        <v>21</v>
      </c>
      <c r="E2571" s="1">
        <v>387094</v>
      </c>
      <c r="F2571" s="1">
        <v>1680</v>
      </c>
    </row>
    <row r="2572" spans="1:6" x14ac:dyDescent="0.25">
      <c r="A2572">
        <v>2001</v>
      </c>
      <c r="B2572" t="s">
        <v>52</v>
      </c>
      <c r="C2572" t="s">
        <v>19</v>
      </c>
      <c r="D2572" t="s">
        <v>11</v>
      </c>
      <c r="E2572" s="1">
        <v>2361513</v>
      </c>
      <c r="F2572" s="1">
        <v>12938</v>
      </c>
    </row>
    <row r="2573" spans="1:6" x14ac:dyDescent="0.25">
      <c r="A2573">
        <v>2001</v>
      </c>
      <c r="B2573" t="s">
        <v>52</v>
      </c>
      <c r="C2573" t="s">
        <v>22</v>
      </c>
      <c r="D2573" t="s">
        <v>21</v>
      </c>
      <c r="E2573" s="1">
        <v>178385</v>
      </c>
      <c r="F2573">
        <v>621</v>
      </c>
    </row>
    <row r="2574" spans="1:6" x14ac:dyDescent="0.25">
      <c r="A2574">
        <v>2001</v>
      </c>
      <c r="B2574" t="s">
        <v>52</v>
      </c>
      <c r="C2574" t="s">
        <v>22</v>
      </c>
      <c r="D2574" t="s">
        <v>11</v>
      </c>
      <c r="E2574" s="1">
        <v>2594000</v>
      </c>
      <c r="F2574" s="1">
        <v>17842</v>
      </c>
    </row>
    <row r="2575" spans="1:6" x14ac:dyDescent="0.25">
      <c r="A2575">
        <v>2001</v>
      </c>
      <c r="B2575" t="s">
        <v>52</v>
      </c>
      <c r="C2575" t="s">
        <v>23</v>
      </c>
      <c r="D2575" t="s">
        <v>9</v>
      </c>
      <c r="E2575" s="1">
        <v>214690</v>
      </c>
      <c r="F2575" s="1">
        <v>1834</v>
      </c>
    </row>
    <row r="2576" spans="1:6" x14ac:dyDescent="0.25">
      <c r="A2576">
        <v>2001</v>
      </c>
      <c r="B2576" t="s">
        <v>52</v>
      </c>
      <c r="C2576" t="s">
        <v>23</v>
      </c>
      <c r="D2576" t="s">
        <v>11</v>
      </c>
      <c r="E2576" s="1">
        <v>180699</v>
      </c>
      <c r="F2576" s="1">
        <v>1186</v>
      </c>
    </row>
    <row r="2577" spans="1:6" x14ac:dyDescent="0.25">
      <c r="A2577">
        <v>2001</v>
      </c>
      <c r="B2577" t="s">
        <v>52</v>
      </c>
      <c r="C2577" t="s">
        <v>36</v>
      </c>
      <c r="D2577" t="s">
        <v>11</v>
      </c>
      <c r="E2577" s="1">
        <v>9896</v>
      </c>
      <c r="F2577">
        <v>45</v>
      </c>
    </row>
    <row r="2578" spans="1:6" x14ac:dyDescent="0.25">
      <c r="A2578">
        <v>2001</v>
      </c>
      <c r="B2578" t="s">
        <v>52</v>
      </c>
      <c r="C2578" t="s">
        <v>25</v>
      </c>
      <c r="D2578" t="s">
        <v>11</v>
      </c>
      <c r="E2578" s="1">
        <v>1195197</v>
      </c>
      <c r="F2578" s="1">
        <v>12586</v>
      </c>
    </row>
    <row r="2579" spans="1:6" x14ac:dyDescent="0.25">
      <c r="A2579">
        <v>2001</v>
      </c>
      <c r="B2579" t="s">
        <v>52</v>
      </c>
      <c r="C2579" t="s">
        <v>26</v>
      </c>
      <c r="D2579" t="s">
        <v>9</v>
      </c>
      <c r="E2579" s="1">
        <v>6308</v>
      </c>
      <c r="F2579">
        <v>19</v>
      </c>
    </row>
    <row r="2580" spans="1:6" x14ac:dyDescent="0.25">
      <c r="A2580">
        <v>2001</v>
      </c>
      <c r="B2580" t="s">
        <v>52</v>
      </c>
      <c r="C2580" t="s">
        <v>26</v>
      </c>
      <c r="D2580" t="s">
        <v>24</v>
      </c>
      <c r="E2580" s="1">
        <v>105304</v>
      </c>
      <c r="F2580">
        <v>290</v>
      </c>
    </row>
    <row r="2581" spans="1:6" x14ac:dyDescent="0.25">
      <c r="A2581">
        <v>2001</v>
      </c>
      <c r="B2581" t="s">
        <v>52</v>
      </c>
      <c r="C2581" t="s">
        <v>26</v>
      </c>
      <c r="D2581" t="s">
        <v>11</v>
      </c>
      <c r="E2581" s="1">
        <v>17279</v>
      </c>
      <c r="F2581">
        <v>231</v>
      </c>
    </row>
    <row r="2582" spans="1:6" x14ac:dyDescent="0.25">
      <c r="A2582">
        <v>2002</v>
      </c>
      <c r="B2582" t="s">
        <v>7</v>
      </c>
      <c r="C2582" t="s">
        <v>8</v>
      </c>
      <c r="D2582" t="s">
        <v>11</v>
      </c>
      <c r="E2582" s="1">
        <v>10362</v>
      </c>
      <c r="F2582">
        <v>79</v>
      </c>
    </row>
    <row r="2583" spans="1:6" x14ac:dyDescent="0.25">
      <c r="A2583">
        <v>2002</v>
      </c>
      <c r="B2583" t="s">
        <v>7</v>
      </c>
      <c r="C2583" t="s">
        <v>13</v>
      </c>
      <c r="D2583" t="s">
        <v>9</v>
      </c>
      <c r="E2583" s="1">
        <v>1061581</v>
      </c>
      <c r="F2583" s="1">
        <v>4297</v>
      </c>
    </row>
    <row r="2584" spans="1:6" x14ac:dyDescent="0.25">
      <c r="A2584">
        <v>2002</v>
      </c>
      <c r="B2584" t="s">
        <v>7</v>
      </c>
      <c r="C2584" t="s">
        <v>13</v>
      </c>
      <c r="D2584" t="s">
        <v>24</v>
      </c>
      <c r="E2584" s="1">
        <v>246305</v>
      </c>
      <c r="F2584" s="1">
        <v>2826</v>
      </c>
    </row>
    <row r="2585" spans="1:6" x14ac:dyDescent="0.25">
      <c r="A2585">
        <v>2002</v>
      </c>
      <c r="B2585" t="s">
        <v>7</v>
      </c>
      <c r="C2585" t="s">
        <v>13</v>
      </c>
      <c r="D2585" t="s">
        <v>11</v>
      </c>
      <c r="E2585" s="1">
        <v>1316157</v>
      </c>
      <c r="F2585" s="1">
        <v>5522</v>
      </c>
    </row>
    <row r="2586" spans="1:6" x14ac:dyDescent="0.25">
      <c r="A2586">
        <v>2002</v>
      </c>
      <c r="B2586" t="s">
        <v>7</v>
      </c>
      <c r="C2586" t="s">
        <v>14</v>
      </c>
      <c r="D2586" t="s">
        <v>11</v>
      </c>
      <c r="E2586" s="1">
        <v>629800</v>
      </c>
      <c r="F2586" s="1">
        <v>2796</v>
      </c>
    </row>
    <row r="2587" spans="1:6" x14ac:dyDescent="0.25">
      <c r="A2587">
        <v>2002</v>
      </c>
      <c r="B2587" t="s">
        <v>7</v>
      </c>
      <c r="C2587" t="s">
        <v>16</v>
      </c>
      <c r="D2587" t="s">
        <v>9</v>
      </c>
      <c r="E2587" s="1">
        <v>1566601</v>
      </c>
      <c r="F2587" s="1">
        <v>16086</v>
      </c>
    </row>
    <row r="2588" spans="1:6" x14ac:dyDescent="0.25">
      <c r="A2588">
        <v>2002</v>
      </c>
      <c r="B2588" t="s">
        <v>7</v>
      </c>
      <c r="C2588" t="s">
        <v>16</v>
      </c>
      <c r="D2588" t="s">
        <v>24</v>
      </c>
      <c r="E2588" s="1">
        <v>784420</v>
      </c>
      <c r="F2588" s="1">
        <v>9274</v>
      </c>
    </row>
    <row r="2589" spans="1:6" x14ac:dyDescent="0.25">
      <c r="A2589">
        <v>2002</v>
      </c>
      <c r="B2589" t="s">
        <v>7</v>
      </c>
      <c r="C2589" t="s">
        <v>16</v>
      </c>
      <c r="D2589" t="s">
        <v>11</v>
      </c>
      <c r="E2589" s="1">
        <v>1725958</v>
      </c>
      <c r="F2589" s="1">
        <v>23888</v>
      </c>
    </row>
    <row r="2590" spans="1:6" x14ac:dyDescent="0.25">
      <c r="A2590">
        <v>2002</v>
      </c>
      <c r="B2590" t="s">
        <v>7</v>
      </c>
      <c r="C2590" t="s">
        <v>18</v>
      </c>
      <c r="D2590" t="s">
        <v>9</v>
      </c>
      <c r="E2590" s="1">
        <v>14088947</v>
      </c>
      <c r="F2590" s="1">
        <v>87792</v>
      </c>
    </row>
    <row r="2591" spans="1:6" x14ac:dyDescent="0.25">
      <c r="A2591">
        <v>2002</v>
      </c>
      <c r="B2591" t="s">
        <v>7</v>
      </c>
      <c r="C2591" t="s">
        <v>18</v>
      </c>
      <c r="D2591" t="s">
        <v>10</v>
      </c>
      <c r="E2591" s="1">
        <v>588419</v>
      </c>
      <c r="F2591" s="1">
        <v>6185</v>
      </c>
    </row>
    <row r="2592" spans="1:6" x14ac:dyDescent="0.25">
      <c r="A2592">
        <v>2002</v>
      </c>
      <c r="B2592" t="s">
        <v>7</v>
      </c>
      <c r="C2592" t="s">
        <v>18</v>
      </c>
      <c r="D2592" t="s">
        <v>24</v>
      </c>
      <c r="E2592" s="1">
        <v>459136</v>
      </c>
      <c r="F2592" s="1">
        <v>4646</v>
      </c>
    </row>
    <row r="2593" spans="1:6" x14ac:dyDescent="0.25">
      <c r="A2593">
        <v>2002</v>
      </c>
      <c r="B2593" t="s">
        <v>7</v>
      </c>
      <c r="C2593" t="s">
        <v>18</v>
      </c>
      <c r="D2593" t="s">
        <v>11</v>
      </c>
      <c r="E2593" s="1">
        <v>11810435</v>
      </c>
      <c r="F2593" s="1">
        <v>110933</v>
      </c>
    </row>
    <row r="2594" spans="1:6" x14ac:dyDescent="0.25">
      <c r="A2594">
        <v>2002</v>
      </c>
      <c r="B2594" t="s">
        <v>7</v>
      </c>
      <c r="C2594" t="s">
        <v>19</v>
      </c>
      <c r="D2594" t="s">
        <v>9</v>
      </c>
      <c r="E2594" s="1">
        <v>2661434</v>
      </c>
      <c r="F2594" s="1">
        <v>13666</v>
      </c>
    </row>
    <row r="2595" spans="1:6" x14ac:dyDescent="0.25">
      <c r="A2595">
        <v>2002</v>
      </c>
      <c r="B2595" t="s">
        <v>7</v>
      </c>
      <c r="C2595" t="s">
        <v>19</v>
      </c>
      <c r="D2595" t="s">
        <v>21</v>
      </c>
      <c r="E2595" s="1">
        <v>72014</v>
      </c>
      <c r="F2595">
        <v>160</v>
      </c>
    </row>
    <row r="2596" spans="1:6" x14ac:dyDescent="0.25">
      <c r="A2596">
        <v>2002</v>
      </c>
      <c r="B2596" t="s">
        <v>7</v>
      </c>
      <c r="C2596" t="s">
        <v>19</v>
      </c>
      <c r="D2596" t="s">
        <v>11</v>
      </c>
      <c r="E2596" s="1">
        <v>2470750</v>
      </c>
      <c r="F2596" s="1">
        <v>14423</v>
      </c>
    </row>
    <row r="2597" spans="1:6" x14ac:dyDescent="0.25">
      <c r="A2597">
        <v>2002</v>
      </c>
      <c r="B2597" t="s">
        <v>7</v>
      </c>
      <c r="C2597" t="s">
        <v>22</v>
      </c>
      <c r="D2597" t="s">
        <v>9</v>
      </c>
      <c r="E2597" s="1">
        <v>305843</v>
      </c>
      <c r="F2597" s="1">
        <v>1936</v>
      </c>
    </row>
    <row r="2598" spans="1:6" x14ac:dyDescent="0.25">
      <c r="A2598">
        <v>2002</v>
      </c>
      <c r="B2598" t="s">
        <v>7</v>
      </c>
      <c r="C2598" t="s">
        <v>22</v>
      </c>
      <c r="D2598" t="s">
        <v>11</v>
      </c>
      <c r="E2598" s="1">
        <v>1161129</v>
      </c>
      <c r="F2598" s="1">
        <v>9384</v>
      </c>
    </row>
    <row r="2599" spans="1:6" x14ac:dyDescent="0.25">
      <c r="A2599">
        <v>2002</v>
      </c>
      <c r="B2599" t="s">
        <v>7</v>
      </c>
      <c r="C2599" t="s">
        <v>23</v>
      </c>
      <c r="D2599" t="s">
        <v>11</v>
      </c>
      <c r="E2599" s="1">
        <v>217103</v>
      </c>
      <c r="F2599">
        <v>798</v>
      </c>
    </row>
    <row r="2600" spans="1:6" x14ac:dyDescent="0.25">
      <c r="A2600">
        <v>2002</v>
      </c>
      <c r="B2600" t="s">
        <v>7</v>
      </c>
      <c r="C2600" t="s">
        <v>31</v>
      </c>
      <c r="D2600" t="s">
        <v>9</v>
      </c>
      <c r="E2600" s="1">
        <v>148828</v>
      </c>
      <c r="F2600">
        <v>382</v>
      </c>
    </row>
    <row r="2601" spans="1:6" x14ac:dyDescent="0.25">
      <c r="A2601">
        <v>2002</v>
      </c>
      <c r="B2601" t="s">
        <v>7</v>
      </c>
      <c r="C2601" t="s">
        <v>36</v>
      </c>
      <c r="D2601" t="s">
        <v>11</v>
      </c>
      <c r="E2601" s="1">
        <v>8002</v>
      </c>
      <c r="F2601">
        <v>4</v>
      </c>
    </row>
    <row r="2602" spans="1:6" x14ac:dyDescent="0.25">
      <c r="A2602">
        <v>2002</v>
      </c>
      <c r="B2602" t="s">
        <v>27</v>
      </c>
      <c r="C2602" t="s">
        <v>13</v>
      </c>
      <c r="D2602" t="s">
        <v>9</v>
      </c>
      <c r="E2602" s="1">
        <v>664911</v>
      </c>
      <c r="F2602" s="1">
        <v>5069</v>
      </c>
    </row>
    <row r="2603" spans="1:6" x14ac:dyDescent="0.25">
      <c r="A2603">
        <v>2002</v>
      </c>
      <c r="B2603" t="s">
        <v>27</v>
      </c>
      <c r="C2603" t="s">
        <v>13</v>
      </c>
      <c r="D2603" t="s">
        <v>24</v>
      </c>
      <c r="E2603" s="1">
        <v>74720</v>
      </c>
      <c r="F2603">
        <v>876</v>
      </c>
    </row>
    <row r="2604" spans="1:6" x14ac:dyDescent="0.25">
      <c r="A2604">
        <v>2002</v>
      </c>
      <c r="B2604" t="s">
        <v>27</v>
      </c>
      <c r="C2604" t="s">
        <v>13</v>
      </c>
      <c r="D2604" t="s">
        <v>11</v>
      </c>
      <c r="E2604" s="1">
        <v>474702</v>
      </c>
      <c r="F2604" s="1">
        <v>2079</v>
      </c>
    </row>
    <row r="2605" spans="1:6" x14ac:dyDescent="0.25">
      <c r="A2605">
        <v>2002</v>
      </c>
      <c r="B2605" t="s">
        <v>27</v>
      </c>
      <c r="C2605" t="s">
        <v>14</v>
      </c>
      <c r="D2605" t="s">
        <v>11</v>
      </c>
      <c r="E2605" s="1">
        <v>758081</v>
      </c>
      <c r="F2605" s="1">
        <v>4184</v>
      </c>
    </row>
    <row r="2606" spans="1:6" x14ac:dyDescent="0.25">
      <c r="A2606">
        <v>2002</v>
      </c>
      <c r="B2606" t="s">
        <v>27</v>
      </c>
      <c r="C2606" t="s">
        <v>16</v>
      </c>
      <c r="D2606" t="s">
        <v>9</v>
      </c>
      <c r="E2606" s="1">
        <v>1732451</v>
      </c>
      <c r="F2606" s="1">
        <v>17291</v>
      </c>
    </row>
    <row r="2607" spans="1:6" x14ac:dyDescent="0.25">
      <c r="A2607">
        <v>2002</v>
      </c>
      <c r="B2607" t="s">
        <v>27</v>
      </c>
      <c r="C2607" t="s">
        <v>16</v>
      </c>
      <c r="D2607" t="s">
        <v>24</v>
      </c>
      <c r="E2607" s="1">
        <v>1063644</v>
      </c>
      <c r="F2607" s="1">
        <v>14413</v>
      </c>
    </row>
    <row r="2608" spans="1:6" x14ac:dyDescent="0.25">
      <c r="A2608">
        <v>2002</v>
      </c>
      <c r="B2608" t="s">
        <v>27</v>
      </c>
      <c r="C2608" t="s">
        <v>16</v>
      </c>
      <c r="D2608" t="s">
        <v>11</v>
      </c>
      <c r="E2608" s="1">
        <v>1533592</v>
      </c>
      <c r="F2608" s="1">
        <v>23857</v>
      </c>
    </row>
    <row r="2609" spans="1:6" x14ac:dyDescent="0.25">
      <c r="A2609">
        <v>2002</v>
      </c>
      <c r="B2609" t="s">
        <v>27</v>
      </c>
      <c r="C2609" t="s">
        <v>18</v>
      </c>
      <c r="D2609" t="s">
        <v>9</v>
      </c>
      <c r="E2609" s="1">
        <v>13946776</v>
      </c>
      <c r="F2609" s="1">
        <v>87654</v>
      </c>
    </row>
    <row r="2610" spans="1:6" x14ac:dyDescent="0.25">
      <c r="A2610">
        <v>2002</v>
      </c>
      <c r="B2610" t="s">
        <v>27</v>
      </c>
      <c r="C2610" t="s">
        <v>18</v>
      </c>
      <c r="D2610" t="s">
        <v>24</v>
      </c>
      <c r="E2610" s="1">
        <v>777836</v>
      </c>
      <c r="F2610" s="1">
        <v>10471</v>
      </c>
    </row>
    <row r="2611" spans="1:6" x14ac:dyDescent="0.25">
      <c r="A2611">
        <v>2002</v>
      </c>
      <c r="B2611" t="s">
        <v>27</v>
      </c>
      <c r="C2611" t="s">
        <v>18</v>
      </c>
      <c r="D2611" t="s">
        <v>11</v>
      </c>
      <c r="E2611" s="1">
        <v>11106934</v>
      </c>
      <c r="F2611" s="1">
        <v>97993</v>
      </c>
    </row>
    <row r="2612" spans="1:6" x14ac:dyDescent="0.25">
      <c r="A2612">
        <v>2002</v>
      </c>
      <c r="B2612" t="s">
        <v>27</v>
      </c>
      <c r="C2612" t="s">
        <v>19</v>
      </c>
      <c r="D2612" t="s">
        <v>9</v>
      </c>
      <c r="E2612" s="1">
        <v>975238</v>
      </c>
      <c r="F2612" s="1">
        <v>3662</v>
      </c>
    </row>
    <row r="2613" spans="1:6" x14ac:dyDescent="0.25">
      <c r="A2613">
        <v>2002</v>
      </c>
      <c r="B2613" t="s">
        <v>27</v>
      </c>
      <c r="C2613" t="s">
        <v>19</v>
      </c>
      <c r="D2613" t="s">
        <v>11</v>
      </c>
      <c r="E2613" s="1">
        <v>3196664</v>
      </c>
      <c r="F2613" s="1">
        <v>18389</v>
      </c>
    </row>
    <row r="2614" spans="1:6" x14ac:dyDescent="0.25">
      <c r="A2614">
        <v>2002</v>
      </c>
      <c r="B2614" t="s">
        <v>27</v>
      </c>
      <c r="C2614" t="s">
        <v>22</v>
      </c>
      <c r="D2614" t="s">
        <v>24</v>
      </c>
      <c r="E2614" s="1">
        <v>142493</v>
      </c>
      <c r="F2614">
        <v>509</v>
      </c>
    </row>
    <row r="2615" spans="1:6" x14ac:dyDescent="0.25">
      <c r="A2615">
        <v>2002</v>
      </c>
      <c r="B2615" t="s">
        <v>27</v>
      </c>
      <c r="C2615" t="s">
        <v>22</v>
      </c>
      <c r="D2615" t="s">
        <v>11</v>
      </c>
      <c r="E2615" s="1">
        <v>2559342</v>
      </c>
      <c r="F2615" s="1">
        <v>22037</v>
      </c>
    </row>
    <row r="2616" spans="1:6" x14ac:dyDescent="0.25">
      <c r="A2616">
        <v>2002</v>
      </c>
      <c r="B2616" t="s">
        <v>27</v>
      </c>
      <c r="C2616" t="s">
        <v>23</v>
      </c>
      <c r="D2616" t="s">
        <v>11</v>
      </c>
      <c r="E2616" s="1">
        <v>362949</v>
      </c>
      <c r="F2616" s="1">
        <v>2156</v>
      </c>
    </row>
    <row r="2617" spans="1:6" x14ac:dyDescent="0.25">
      <c r="A2617">
        <v>2002</v>
      </c>
      <c r="B2617" t="s">
        <v>27</v>
      </c>
      <c r="C2617" t="s">
        <v>31</v>
      </c>
      <c r="D2617" t="s">
        <v>11</v>
      </c>
      <c r="E2617" s="1">
        <v>4604</v>
      </c>
      <c r="F2617">
        <v>55</v>
      </c>
    </row>
    <row r="2618" spans="1:6" x14ac:dyDescent="0.25">
      <c r="A2618">
        <v>2002</v>
      </c>
      <c r="B2618" t="s">
        <v>27</v>
      </c>
      <c r="C2618" t="s">
        <v>36</v>
      </c>
      <c r="D2618" t="s">
        <v>24</v>
      </c>
      <c r="E2618" s="1">
        <v>7953</v>
      </c>
      <c r="F2618">
        <v>48</v>
      </c>
    </row>
    <row r="2619" spans="1:6" x14ac:dyDescent="0.25">
      <c r="A2619">
        <v>2002</v>
      </c>
      <c r="B2619" t="s">
        <v>33</v>
      </c>
      <c r="C2619" t="s">
        <v>13</v>
      </c>
      <c r="D2619" t="s">
        <v>11</v>
      </c>
      <c r="E2619" s="1">
        <v>391669</v>
      </c>
      <c r="F2619" s="1">
        <v>1530</v>
      </c>
    </row>
    <row r="2620" spans="1:6" x14ac:dyDescent="0.25">
      <c r="A2620">
        <v>2002</v>
      </c>
      <c r="B2620" t="s">
        <v>33</v>
      </c>
      <c r="C2620" t="s">
        <v>14</v>
      </c>
      <c r="D2620" t="s">
        <v>11</v>
      </c>
      <c r="E2620" s="1">
        <v>879594</v>
      </c>
      <c r="F2620" s="1">
        <v>3471</v>
      </c>
    </row>
    <row r="2621" spans="1:6" x14ac:dyDescent="0.25">
      <c r="A2621">
        <v>2002</v>
      </c>
      <c r="B2621" t="s">
        <v>33</v>
      </c>
      <c r="C2621" t="s">
        <v>16</v>
      </c>
      <c r="D2621" t="s">
        <v>9</v>
      </c>
      <c r="E2621" s="1">
        <v>398598</v>
      </c>
      <c r="F2621" s="1">
        <v>4711</v>
      </c>
    </row>
    <row r="2622" spans="1:6" x14ac:dyDescent="0.25">
      <c r="A2622">
        <v>2002</v>
      </c>
      <c r="B2622" t="s">
        <v>33</v>
      </c>
      <c r="C2622" t="s">
        <v>16</v>
      </c>
      <c r="D2622" t="s">
        <v>24</v>
      </c>
      <c r="E2622" s="1">
        <v>359392</v>
      </c>
      <c r="F2622" s="1">
        <v>2516</v>
      </c>
    </row>
    <row r="2623" spans="1:6" x14ac:dyDescent="0.25">
      <c r="A2623">
        <v>2002</v>
      </c>
      <c r="B2623" t="s">
        <v>33</v>
      </c>
      <c r="C2623" t="s">
        <v>16</v>
      </c>
      <c r="D2623" t="s">
        <v>11</v>
      </c>
      <c r="E2623" s="1">
        <v>857557</v>
      </c>
      <c r="F2623" s="1">
        <v>12930</v>
      </c>
    </row>
    <row r="2624" spans="1:6" x14ac:dyDescent="0.25">
      <c r="A2624">
        <v>2002</v>
      </c>
      <c r="B2624" t="s">
        <v>33</v>
      </c>
      <c r="C2624" t="s">
        <v>18</v>
      </c>
      <c r="D2624" t="s">
        <v>9</v>
      </c>
      <c r="E2624" s="1">
        <v>16596728</v>
      </c>
      <c r="F2624" s="1">
        <v>111839</v>
      </c>
    </row>
    <row r="2625" spans="1:6" x14ac:dyDescent="0.25">
      <c r="A2625">
        <v>2002</v>
      </c>
      <c r="B2625" t="s">
        <v>33</v>
      </c>
      <c r="C2625" t="s">
        <v>18</v>
      </c>
      <c r="D2625" t="s">
        <v>10</v>
      </c>
      <c r="E2625" s="1">
        <v>73104</v>
      </c>
      <c r="F2625">
        <v>715</v>
      </c>
    </row>
    <row r="2626" spans="1:6" x14ac:dyDescent="0.25">
      <c r="A2626">
        <v>2002</v>
      </c>
      <c r="B2626" t="s">
        <v>33</v>
      </c>
      <c r="C2626" t="s">
        <v>18</v>
      </c>
      <c r="D2626" t="s">
        <v>24</v>
      </c>
      <c r="E2626" s="1">
        <v>427193</v>
      </c>
      <c r="F2626" s="1">
        <v>4265</v>
      </c>
    </row>
    <row r="2627" spans="1:6" x14ac:dyDescent="0.25">
      <c r="A2627">
        <v>2002</v>
      </c>
      <c r="B2627" t="s">
        <v>33</v>
      </c>
      <c r="C2627" t="s">
        <v>18</v>
      </c>
      <c r="D2627" t="s">
        <v>11</v>
      </c>
      <c r="E2627" s="1">
        <v>17529130</v>
      </c>
      <c r="F2627" s="1">
        <v>144659</v>
      </c>
    </row>
    <row r="2628" spans="1:6" x14ac:dyDescent="0.25">
      <c r="A2628">
        <v>2002</v>
      </c>
      <c r="B2628" t="s">
        <v>33</v>
      </c>
      <c r="C2628" t="s">
        <v>19</v>
      </c>
      <c r="D2628" t="s">
        <v>9</v>
      </c>
      <c r="E2628" s="1">
        <v>889751</v>
      </c>
      <c r="F2628" s="1">
        <v>3674</v>
      </c>
    </row>
    <row r="2629" spans="1:6" x14ac:dyDescent="0.25">
      <c r="A2629">
        <v>2002</v>
      </c>
      <c r="B2629" t="s">
        <v>33</v>
      </c>
      <c r="C2629" t="s">
        <v>19</v>
      </c>
      <c r="D2629" t="s">
        <v>21</v>
      </c>
      <c r="E2629" s="1">
        <v>506348</v>
      </c>
      <c r="F2629" s="1">
        <v>1664</v>
      </c>
    </row>
    <row r="2630" spans="1:6" x14ac:dyDescent="0.25">
      <c r="A2630">
        <v>2002</v>
      </c>
      <c r="B2630" t="s">
        <v>33</v>
      </c>
      <c r="C2630" t="s">
        <v>19</v>
      </c>
      <c r="D2630" t="s">
        <v>11</v>
      </c>
      <c r="E2630" s="1">
        <v>2272807</v>
      </c>
      <c r="F2630" s="1">
        <v>13158</v>
      </c>
    </row>
    <row r="2631" spans="1:6" x14ac:dyDescent="0.25">
      <c r="A2631">
        <v>2002</v>
      </c>
      <c r="B2631" t="s">
        <v>33</v>
      </c>
      <c r="C2631" t="s">
        <v>22</v>
      </c>
      <c r="D2631" t="s">
        <v>9</v>
      </c>
      <c r="E2631" s="1">
        <v>233335</v>
      </c>
      <c r="F2631" s="1">
        <v>1571</v>
      </c>
    </row>
    <row r="2632" spans="1:6" x14ac:dyDescent="0.25">
      <c r="A2632">
        <v>2002</v>
      </c>
      <c r="B2632" t="s">
        <v>33</v>
      </c>
      <c r="C2632" t="s">
        <v>22</v>
      </c>
      <c r="D2632" t="s">
        <v>24</v>
      </c>
      <c r="E2632" s="1">
        <v>123137</v>
      </c>
      <c r="F2632">
        <v>485</v>
      </c>
    </row>
    <row r="2633" spans="1:6" x14ac:dyDescent="0.25">
      <c r="A2633">
        <v>2002</v>
      </c>
      <c r="B2633" t="s">
        <v>33</v>
      </c>
      <c r="C2633" t="s">
        <v>22</v>
      </c>
      <c r="D2633" t="s">
        <v>21</v>
      </c>
      <c r="E2633" s="1">
        <v>181156</v>
      </c>
      <c r="F2633">
        <v>435</v>
      </c>
    </row>
    <row r="2634" spans="1:6" x14ac:dyDescent="0.25">
      <c r="A2634">
        <v>2002</v>
      </c>
      <c r="B2634" t="s">
        <v>33</v>
      </c>
      <c r="C2634" t="s">
        <v>22</v>
      </c>
      <c r="D2634" t="s">
        <v>11</v>
      </c>
      <c r="E2634" s="1">
        <v>1447038</v>
      </c>
      <c r="F2634" s="1">
        <v>14376</v>
      </c>
    </row>
    <row r="2635" spans="1:6" x14ac:dyDescent="0.25">
      <c r="A2635">
        <v>2002</v>
      </c>
      <c r="B2635" t="s">
        <v>33</v>
      </c>
      <c r="C2635" t="s">
        <v>23</v>
      </c>
      <c r="D2635" t="s">
        <v>11</v>
      </c>
      <c r="E2635" s="1">
        <v>313952</v>
      </c>
      <c r="F2635" s="1">
        <v>1870</v>
      </c>
    </row>
    <row r="2636" spans="1:6" x14ac:dyDescent="0.25">
      <c r="A2636">
        <v>2002</v>
      </c>
      <c r="B2636" t="s">
        <v>33</v>
      </c>
      <c r="C2636" t="s">
        <v>36</v>
      </c>
      <c r="D2636" t="s">
        <v>24</v>
      </c>
      <c r="E2636" s="1">
        <v>19690</v>
      </c>
      <c r="F2636">
        <v>232</v>
      </c>
    </row>
    <row r="2637" spans="1:6" x14ac:dyDescent="0.25">
      <c r="A2637">
        <v>2002</v>
      </c>
      <c r="B2637" t="s">
        <v>37</v>
      </c>
      <c r="C2637" t="s">
        <v>13</v>
      </c>
      <c r="D2637" t="s">
        <v>11</v>
      </c>
      <c r="E2637" s="1">
        <v>938079</v>
      </c>
      <c r="F2637" s="1">
        <v>5581</v>
      </c>
    </row>
    <row r="2638" spans="1:6" x14ac:dyDescent="0.25">
      <c r="A2638">
        <v>2002</v>
      </c>
      <c r="B2638" t="s">
        <v>37</v>
      </c>
      <c r="C2638" t="s">
        <v>14</v>
      </c>
      <c r="D2638" t="s">
        <v>11</v>
      </c>
      <c r="E2638" s="1">
        <v>1031563</v>
      </c>
      <c r="F2638" s="1">
        <v>5028</v>
      </c>
    </row>
    <row r="2639" spans="1:6" x14ac:dyDescent="0.25">
      <c r="A2639">
        <v>2002</v>
      </c>
      <c r="B2639" t="s">
        <v>37</v>
      </c>
      <c r="C2639" t="s">
        <v>16</v>
      </c>
      <c r="D2639" t="s">
        <v>9</v>
      </c>
      <c r="E2639" s="1">
        <v>881143</v>
      </c>
      <c r="F2639" s="1">
        <v>9810</v>
      </c>
    </row>
    <row r="2640" spans="1:6" x14ac:dyDescent="0.25">
      <c r="A2640">
        <v>2002</v>
      </c>
      <c r="B2640" t="s">
        <v>37</v>
      </c>
      <c r="C2640" t="s">
        <v>16</v>
      </c>
      <c r="D2640" t="s">
        <v>24</v>
      </c>
      <c r="E2640" s="1">
        <v>549196</v>
      </c>
      <c r="F2640" s="1">
        <v>7958</v>
      </c>
    </row>
    <row r="2641" spans="1:6" x14ac:dyDescent="0.25">
      <c r="A2641">
        <v>2002</v>
      </c>
      <c r="B2641" t="s">
        <v>37</v>
      </c>
      <c r="C2641" t="s">
        <v>16</v>
      </c>
      <c r="D2641" t="s">
        <v>11</v>
      </c>
      <c r="E2641" s="1">
        <v>2335656</v>
      </c>
      <c r="F2641" s="1">
        <v>34210</v>
      </c>
    </row>
    <row r="2642" spans="1:6" x14ac:dyDescent="0.25">
      <c r="A2642">
        <v>2002</v>
      </c>
      <c r="B2642" t="s">
        <v>37</v>
      </c>
      <c r="C2642" t="s">
        <v>18</v>
      </c>
      <c r="D2642" t="s">
        <v>9</v>
      </c>
      <c r="E2642" s="1">
        <v>10066731</v>
      </c>
      <c r="F2642" s="1">
        <v>70926</v>
      </c>
    </row>
    <row r="2643" spans="1:6" x14ac:dyDescent="0.25">
      <c r="A2643">
        <v>2002</v>
      </c>
      <c r="B2643" t="s">
        <v>37</v>
      </c>
      <c r="C2643" t="s">
        <v>18</v>
      </c>
      <c r="D2643" t="s">
        <v>24</v>
      </c>
      <c r="E2643" s="1">
        <v>813690</v>
      </c>
      <c r="F2643" s="1">
        <v>7792</v>
      </c>
    </row>
    <row r="2644" spans="1:6" x14ac:dyDescent="0.25">
      <c r="A2644">
        <v>2002</v>
      </c>
      <c r="B2644" t="s">
        <v>37</v>
      </c>
      <c r="C2644" t="s">
        <v>18</v>
      </c>
      <c r="D2644" t="s">
        <v>11</v>
      </c>
      <c r="E2644" s="1">
        <v>14068331</v>
      </c>
      <c r="F2644" s="1">
        <v>124438</v>
      </c>
    </row>
    <row r="2645" spans="1:6" x14ac:dyDescent="0.25">
      <c r="A2645">
        <v>2002</v>
      </c>
      <c r="B2645" t="s">
        <v>37</v>
      </c>
      <c r="C2645" t="s">
        <v>19</v>
      </c>
      <c r="D2645" t="s">
        <v>9</v>
      </c>
      <c r="E2645" s="1">
        <v>215566</v>
      </c>
      <c r="F2645" s="1">
        <v>1175</v>
      </c>
    </row>
    <row r="2646" spans="1:6" x14ac:dyDescent="0.25">
      <c r="A2646">
        <v>2002</v>
      </c>
      <c r="B2646" t="s">
        <v>37</v>
      </c>
      <c r="C2646" t="s">
        <v>19</v>
      </c>
      <c r="D2646" t="s">
        <v>11</v>
      </c>
      <c r="E2646" s="1">
        <v>2652319</v>
      </c>
      <c r="F2646" s="1">
        <v>15581</v>
      </c>
    </row>
    <row r="2647" spans="1:6" x14ac:dyDescent="0.25">
      <c r="A2647">
        <v>2002</v>
      </c>
      <c r="B2647" t="s">
        <v>37</v>
      </c>
      <c r="C2647" t="s">
        <v>22</v>
      </c>
      <c r="D2647" t="s">
        <v>9</v>
      </c>
      <c r="E2647" s="1">
        <v>158301</v>
      </c>
      <c r="F2647">
        <v>935</v>
      </c>
    </row>
    <row r="2648" spans="1:6" x14ac:dyDescent="0.25">
      <c r="A2648">
        <v>2002</v>
      </c>
      <c r="B2648" t="s">
        <v>37</v>
      </c>
      <c r="C2648" t="s">
        <v>22</v>
      </c>
      <c r="D2648" t="s">
        <v>24</v>
      </c>
      <c r="E2648" s="1">
        <v>495453</v>
      </c>
      <c r="F2648" s="1">
        <v>2939</v>
      </c>
    </row>
    <row r="2649" spans="1:6" x14ac:dyDescent="0.25">
      <c r="A2649">
        <v>2002</v>
      </c>
      <c r="B2649" t="s">
        <v>37</v>
      </c>
      <c r="C2649" t="s">
        <v>22</v>
      </c>
      <c r="D2649" t="s">
        <v>21</v>
      </c>
      <c r="E2649" s="1">
        <v>87339</v>
      </c>
      <c r="F2649">
        <v>410</v>
      </c>
    </row>
    <row r="2650" spans="1:6" x14ac:dyDescent="0.25">
      <c r="A2650">
        <v>2002</v>
      </c>
      <c r="B2650" t="s">
        <v>37</v>
      </c>
      <c r="C2650" t="s">
        <v>22</v>
      </c>
      <c r="D2650" t="s">
        <v>11</v>
      </c>
      <c r="E2650" s="1">
        <v>759989</v>
      </c>
      <c r="F2650" s="1">
        <v>6968</v>
      </c>
    </row>
    <row r="2651" spans="1:6" x14ac:dyDescent="0.25">
      <c r="A2651">
        <v>2002</v>
      </c>
      <c r="B2651" t="s">
        <v>37</v>
      </c>
      <c r="C2651" t="s">
        <v>23</v>
      </c>
      <c r="D2651" t="s">
        <v>11</v>
      </c>
      <c r="E2651" s="1">
        <v>323873</v>
      </c>
      <c r="F2651" s="1">
        <v>1833</v>
      </c>
    </row>
    <row r="2652" spans="1:6" x14ac:dyDescent="0.25">
      <c r="A2652">
        <v>2002</v>
      </c>
      <c r="B2652" t="s">
        <v>37</v>
      </c>
      <c r="C2652" t="s">
        <v>36</v>
      </c>
      <c r="D2652" t="s">
        <v>9</v>
      </c>
      <c r="E2652" s="1">
        <v>22930</v>
      </c>
      <c r="F2652">
        <v>17</v>
      </c>
    </row>
    <row r="2653" spans="1:6" x14ac:dyDescent="0.25">
      <c r="A2653">
        <v>2002</v>
      </c>
      <c r="B2653" t="s">
        <v>37</v>
      </c>
      <c r="C2653" t="s">
        <v>36</v>
      </c>
      <c r="D2653" t="s">
        <v>24</v>
      </c>
      <c r="E2653" s="1">
        <v>5478</v>
      </c>
      <c r="F2653">
        <v>63</v>
      </c>
    </row>
    <row r="2654" spans="1:6" x14ac:dyDescent="0.25">
      <c r="A2654">
        <v>2002</v>
      </c>
      <c r="B2654" t="s">
        <v>37</v>
      </c>
      <c r="C2654" t="s">
        <v>36</v>
      </c>
      <c r="D2654" t="s">
        <v>21</v>
      </c>
      <c r="E2654" s="1">
        <v>22429</v>
      </c>
      <c r="F2654">
        <v>98</v>
      </c>
    </row>
    <row r="2655" spans="1:6" x14ac:dyDescent="0.25">
      <c r="A2655">
        <v>2002</v>
      </c>
      <c r="B2655" t="s">
        <v>37</v>
      </c>
      <c r="C2655" t="s">
        <v>25</v>
      </c>
      <c r="D2655" t="s">
        <v>11</v>
      </c>
      <c r="E2655" s="1">
        <v>9488</v>
      </c>
      <c r="F2655">
        <v>125</v>
      </c>
    </row>
    <row r="2656" spans="1:6" x14ac:dyDescent="0.25">
      <c r="A2656">
        <v>2002</v>
      </c>
      <c r="B2656" t="s">
        <v>42</v>
      </c>
      <c r="C2656" t="s">
        <v>13</v>
      </c>
      <c r="D2656" t="s">
        <v>9</v>
      </c>
      <c r="E2656" s="1">
        <v>179864</v>
      </c>
      <c r="F2656" s="1">
        <v>1394</v>
      </c>
    </row>
    <row r="2657" spans="1:6" x14ac:dyDescent="0.25">
      <c r="A2657">
        <v>2002</v>
      </c>
      <c r="B2657" t="s">
        <v>42</v>
      </c>
      <c r="C2657" t="s">
        <v>13</v>
      </c>
      <c r="D2657" t="s">
        <v>10</v>
      </c>
      <c r="E2657" s="1">
        <v>380961</v>
      </c>
      <c r="F2657" s="1">
        <v>1955</v>
      </c>
    </row>
    <row r="2658" spans="1:6" x14ac:dyDescent="0.25">
      <c r="A2658">
        <v>2002</v>
      </c>
      <c r="B2658" t="s">
        <v>42</v>
      </c>
      <c r="C2658" t="s">
        <v>13</v>
      </c>
      <c r="D2658" t="s">
        <v>24</v>
      </c>
      <c r="E2658" s="1">
        <v>294841</v>
      </c>
      <c r="F2658" s="1">
        <v>2923</v>
      </c>
    </row>
    <row r="2659" spans="1:6" x14ac:dyDescent="0.25">
      <c r="A2659">
        <v>2002</v>
      </c>
      <c r="B2659" t="s">
        <v>42</v>
      </c>
      <c r="C2659" t="s">
        <v>13</v>
      </c>
      <c r="D2659" t="s">
        <v>11</v>
      </c>
      <c r="E2659" s="1">
        <v>920109</v>
      </c>
      <c r="F2659" s="1">
        <v>6022</v>
      </c>
    </row>
    <row r="2660" spans="1:6" x14ac:dyDescent="0.25">
      <c r="A2660">
        <v>2002</v>
      </c>
      <c r="B2660" t="s">
        <v>42</v>
      </c>
      <c r="C2660" t="s">
        <v>14</v>
      </c>
      <c r="D2660" t="s">
        <v>11</v>
      </c>
      <c r="E2660" s="1">
        <v>804523</v>
      </c>
      <c r="F2660" s="1">
        <v>3774</v>
      </c>
    </row>
    <row r="2661" spans="1:6" x14ac:dyDescent="0.25">
      <c r="A2661">
        <v>2002</v>
      </c>
      <c r="B2661" t="s">
        <v>42</v>
      </c>
      <c r="C2661" t="s">
        <v>16</v>
      </c>
      <c r="D2661" t="s">
        <v>9</v>
      </c>
      <c r="E2661" s="1">
        <v>1365392</v>
      </c>
      <c r="F2661" s="1">
        <v>15365</v>
      </c>
    </row>
    <row r="2662" spans="1:6" x14ac:dyDescent="0.25">
      <c r="A2662">
        <v>2002</v>
      </c>
      <c r="B2662" t="s">
        <v>42</v>
      </c>
      <c r="C2662" t="s">
        <v>16</v>
      </c>
      <c r="D2662" t="s">
        <v>10</v>
      </c>
      <c r="E2662" s="1">
        <v>62654</v>
      </c>
      <c r="F2662">
        <v>505</v>
      </c>
    </row>
    <row r="2663" spans="1:6" x14ac:dyDescent="0.25">
      <c r="A2663">
        <v>2002</v>
      </c>
      <c r="B2663" t="s">
        <v>42</v>
      </c>
      <c r="C2663" t="s">
        <v>16</v>
      </c>
      <c r="D2663" t="s">
        <v>24</v>
      </c>
      <c r="E2663" s="1">
        <v>1342372</v>
      </c>
      <c r="F2663" s="1">
        <v>16011</v>
      </c>
    </row>
    <row r="2664" spans="1:6" x14ac:dyDescent="0.25">
      <c r="A2664">
        <v>2002</v>
      </c>
      <c r="B2664" t="s">
        <v>42</v>
      </c>
      <c r="C2664" t="s">
        <v>16</v>
      </c>
      <c r="D2664" t="s">
        <v>11</v>
      </c>
      <c r="E2664" s="1">
        <v>2201957</v>
      </c>
      <c r="F2664" s="1">
        <v>30897</v>
      </c>
    </row>
    <row r="2665" spans="1:6" x14ac:dyDescent="0.25">
      <c r="A2665">
        <v>2002</v>
      </c>
      <c r="B2665" t="s">
        <v>42</v>
      </c>
      <c r="C2665" t="s">
        <v>18</v>
      </c>
      <c r="D2665" t="s">
        <v>9</v>
      </c>
      <c r="E2665" s="1">
        <v>12911207</v>
      </c>
      <c r="F2665" s="1">
        <v>89685</v>
      </c>
    </row>
    <row r="2666" spans="1:6" x14ac:dyDescent="0.25">
      <c r="A2666">
        <v>2002</v>
      </c>
      <c r="B2666" t="s">
        <v>42</v>
      </c>
      <c r="C2666" t="s">
        <v>18</v>
      </c>
      <c r="D2666" t="s">
        <v>24</v>
      </c>
      <c r="E2666" s="1">
        <v>1500550</v>
      </c>
      <c r="F2666" s="1">
        <v>14808</v>
      </c>
    </row>
    <row r="2667" spans="1:6" x14ac:dyDescent="0.25">
      <c r="A2667">
        <v>2002</v>
      </c>
      <c r="B2667" t="s">
        <v>42</v>
      </c>
      <c r="C2667" t="s">
        <v>18</v>
      </c>
      <c r="D2667" t="s">
        <v>11</v>
      </c>
      <c r="E2667" s="1">
        <v>12673857</v>
      </c>
      <c r="F2667" s="1">
        <v>127032</v>
      </c>
    </row>
    <row r="2668" spans="1:6" x14ac:dyDescent="0.25">
      <c r="A2668">
        <v>2002</v>
      </c>
      <c r="B2668" t="s">
        <v>42</v>
      </c>
      <c r="C2668" t="s">
        <v>19</v>
      </c>
      <c r="D2668" t="s">
        <v>9</v>
      </c>
      <c r="E2668" s="1">
        <v>1094059</v>
      </c>
      <c r="F2668" s="1">
        <v>4466</v>
      </c>
    </row>
    <row r="2669" spans="1:6" x14ac:dyDescent="0.25">
      <c r="A2669">
        <v>2002</v>
      </c>
      <c r="B2669" t="s">
        <v>42</v>
      </c>
      <c r="C2669" t="s">
        <v>19</v>
      </c>
      <c r="D2669" t="s">
        <v>67</v>
      </c>
      <c r="E2669" s="1">
        <v>70000</v>
      </c>
      <c r="F2669">
        <v>156</v>
      </c>
    </row>
    <row r="2670" spans="1:6" x14ac:dyDescent="0.25">
      <c r="A2670">
        <v>2002</v>
      </c>
      <c r="B2670" t="s">
        <v>42</v>
      </c>
      <c r="C2670" t="s">
        <v>19</v>
      </c>
      <c r="D2670" t="s">
        <v>11</v>
      </c>
      <c r="E2670" s="1">
        <v>2711937</v>
      </c>
      <c r="F2670" s="1">
        <v>14428</v>
      </c>
    </row>
    <row r="2671" spans="1:6" x14ac:dyDescent="0.25">
      <c r="A2671">
        <v>2002</v>
      </c>
      <c r="B2671" t="s">
        <v>42</v>
      </c>
      <c r="C2671" t="s">
        <v>22</v>
      </c>
      <c r="D2671" t="s">
        <v>9</v>
      </c>
      <c r="E2671" s="1">
        <v>94803</v>
      </c>
      <c r="F2671">
        <v>892</v>
      </c>
    </row>
    <row r="2672" spans="1:6" x14ac:dyDescent="0.25">
      <c r="A2672">
        <v>2002</v>
      </c>
      <c r="B2672" t="s">
        <v>42</v>
      </c>
      <c r="C2672" t="s">
        <v>22</v>
      </c>
      <c r="D2672" t="s">
        <v>24</v>
      </c>
      <c r="E2672" s="1">
        <v>517268</v>
      </c>
      <c r="F2672" s="1">
        <v>2744</v>
      </c>
    </row>
    <row r="2673" spans="1:6" x14ac:dyDescent="0.25">
      <c r="A2673">
        <v>2002</v>
      </c>
      <c r="B2673" t="s">
        <v>42</v>
      </c>
      <c r="C2673" t="s">
        <v>22</v>
      </c>
      <c r="D2673" t="s">
        <v>21</v>
      </c>
      <c r="E2673" s="1">
        <v>98821</v>
      </c>
      <c r="F2673">
        <v>254</v>
      </c>
    </row>
    <row r="2674" spans="1:6" x14ac:dyDescent="0.25">
      <c r="A2674">
        <v>2002</v>
      </c>
      <c r="B2674" t="s">
        <v>42</v>
      </c>
      <c r="C2674" t="s">
        <v>22</v>
      </c>
      <c r="D2674" t="s">
        <v>11</v>
      </c>
      <c r="E2674" s="1">
        <v>3218259</v>
      </c>
      <c r="F2674" s="1">
        <v>33249</v>
      </c>
    </row>
    <row r="2675" spans="1:6" x14ac:dyDescent="0.25">
      <c r="A2675">
        <v>2002</v>
      </c>
      <c r="B2675" t="s">
        <v>42</v>
      </c>
      <c r="C2675" t="s">
        <v>23</v>
      </c>
      <c r="D2675" t="s">
        <v>11</v>
      </c>
      <c r="E2675" s="1">
        <v>513179</v>
      </c>
      <c r="F2675" s="1">
        <v>4987</v>
      </c>
    </row>
    <row r="2676" spans="1:6" x14ac:dyDescent="0.25">
      <c r="A2676">
        <v>2002</v>
      </c>
      <c r="B2676" t="s">
        <v>43</v>
      </c>
      <c r="C2676" t="s">
        <v>8</v>
      </c>
      <c r="D2676" t="s">
        <v>24</v>
      </c>
      <c r="E2676" s="1">
        <v>420450</v>
      </c>
      <c r="F2676" s="1">
        <v>6080</v>
      </c>
    </row>
    <row r="2677" spans="1:6" x14ac:dyDescent="0.25">
      <c r="A2677">
        <v>2002</v>
      </c>
      <c r="B2677" t="s">
        <v>43</v>
      </c>
      <c r="C2677" t="s">
        <v>12</v>
      </c>
      <c r="D2677" t="s">
        <v>24</v>
      </c>
      <c r="E2677" s="1">
        <v>245595</v>
      </c>
      <c r="F2677" s="1">
        <v>3326</v>
      </c>
    </row>
    <row r="2678" spans="1:6" x14ac:dyDescent="0.25">
      <c r="A2678">
        <v>2002</v>
      </c>
      <c r="B2678" t="s">
        <v>43</v>
      </c>
      <c r="C2678" t="s">
        <v>13</v>
      </c>
      <c r="D2678" t="s">
        <v>9</v>
      </c>
      <c r="E2678" s="1">
        <v>124315</v>
      </c>
      <c r="F2678">
        <v>900</v>
      </c>
    </row>
    <row r="2679" spans="1:6" x14ac:dyDescent="0.25">
      <c r="A2679">
        <v>2002</v>
      </c>
      <c r="B2679" t="s">
        <v>43</v>
      </c>
      <c r="C2679" t="s">
        <v>13</v>
      </c>
      <c r="D2679" t="s">
        <v>10</v>
      </c>
      <c r="E2679" s="1">
        <v>69481</v>
      </c>
      <c r="F2679">
        <v>568</v>
      </c>
    </row>
    <row r="2680" spans="1:6" x14ac:dyDescent="0.25">
      <c r="A2680">
        <v>2002</v>
      </c>
      <c r="B2680" t="s">
        <v>43</v>
      </c>
      <c r="C2680" t="s">
        <v>13</v>
      </c>
      <c r="D2680" t="s">
        <v>11</v>
      </c>
      <c r="E2680" s="1">
        <v>1114464</v>
      </c>
      <c r="F2680" s="1">
        <v>7099</v>
      </c>
    </row>
    <row r="2681" spans="1:6" x14ac:dyDescent="0.25">
      <c r="A2681">
        <v>2002</v>
      </c>
      <c r="B2681" t="s">
        <v>43</v>
      </c>
      <c r="C2681" t="s">
        <v>14</v>
      </c>
      <c r="D2681" t="s">
        <v>11</v>
      </c>
      <c r="E2681" s="1">
        <v>589514</v>
      </c>
      <c r="F2681" s="1">
        <v>3163</v>
      </c>
    </row>
    <row r="2682" spans="1:6" x14ac:dyDescent="0.25">
      <c r="A2682">
        <v>2002</v>
      </c>
      <c r="B2682" t="s">
        <v>43</v>
      </c>
      <c r="C2682" t="s">
        <v>16</v>
      </c>
      <c r="D2682" t="s">
        <v>68</v>
      </c>
      <c r="E2682" s="1">
        <v>1489</v>
      </c>
      <c r="F2682">
        <v>4</v>
      </c>
    </row>
    <row r="2683" spans="1:6" x14ac:dyDescent="0.25">
      <c r="A2683">
        <v>2002</v>
      </c>
      <c r="B2683" t="s">
        <v>43</v>
      </c>
      <c r="C2683" t="s">
        <v>16</v>
      </c>
      <c r="D2683" t="s">
        <v>9</v>
      </c>
      <c r="E2683" s="1">
        <v>2754639</v>
      </c>
      <c r="F2683" s="1">
        <v>28789</v>
      </c>
    </row>
    <row r="2684" spans="1:6" x14ac:dyDescent="0.25">
      <c r="A2684">
        <v>2002</v>
      </c>
      <c r="B2684" t="s">
        <v>43</v>
      </c>
      <c r="C2684" t="s">
        <v>16</v>
      </c>
      <c r="D2684" t="s">
        <v>24</v>
      </c>
      <c r="E2684" s="1">
        <v>199690</v>
      </c>
      <c r="F2684" s="1">
        <v>2390</v>
      </c>
    </row>
    <row r="2685" spans="1:6" x14ac:dyDescent="0.25">
      <c r="A2685">
        <v>2002</v>
      </c>
      <c r="B2685" t="s">
        <v>43</v>
      </c>
      <c r="C2685" t="s">
        <v>16</v>
      </c>
      <c r="D2685" t="s">
        <v>11</v>
      </c>
      <c r="E2685" s="1">
        <v>1880636</v>
      </c>
      <c r="F2685" s="1">
        <v>29482</v>
      </c>
    </row>
    <row r="2686" spans="1:6" x14ac:dyDescent="0.25">
      <c r="A2686">
        <v>2002</v>
      </c>
      <c r="B2686" t="s">
        <v>43</v>
      </c>
      <c r="C2686" t="s">
        <v>18</v>
      </c>
      <c r="D2686" t="s">
        <v>9</v>
      </c>
      <c r="E2686" s="1">
        <v>23202211</v>
      </c>
      <c r="F2686" s="1">
        <v>149258</v>
      </c>
    </row>
    <row r="2687" spans="1:6" x14ac:dyDescent="0.25">
      <c r="A2687">
        <v>2002</v>
      </c>
      <c r="B2687" t="s">
        <v>43</v>
      </c>
      <c r="C2687" t="s">
        <v>18</v>
      </c>
      <c r="D2687" t="s">
        <v>10</v>
      </c>
      <c r="E2687" s="1">
        <v>47971</v>
      </c>
      <c r="F2687">
        <v>395</v>
      </c>
    </row>
    <row r="2688" spans="1:6" x14ac:dyDescent="0.25">
      <c r="A2688">
        <v>2002</v>
      </c>
      <c r="B2688" t="s">
        <v>43</v>
      </c>
      <c r="C2688" t="s">
        <v>18</v>
      </c>
      <c r="D2688" t="s">
        <v>24</v>
      </c>
      <c r="E2688" s="1">
        <v>271396</v>
      </c>
      <c r="F2688" s="1">
        <v>2435</v>
      </c>
    </row>
    <row r="2689" spans="1:6" x14ac:dyDescent="0.25">
      <c r="A2689">
        <v>2002</v>
      </c>
      <c r="B2689" t="s">
        <v>43</v>
      </c>
      <c r="C2689" t="s">
        <v>18</v>
      </c>
      <c r="D2689" t="s">
        <v>11</v>
      </c>
      <c r="E2689" s="1">
        <v>6232511</v>
      </c>
      <c r="F2689" s="1">
        <v>71307</v>
      </c>
    </row>
    <row r="2690" spans="1:6" x14ac:dyDescent="0.25">
      <c r="A2690">
        <v>2002</v>
      </c>
      <c r="B2690" t="s">
        <v>43</v>
      </c>
      <c r="C2690" t="s">
        <v>19</v>
      </c>
      <c r="D2690" t="s">
        <v>9</v>
      </c>
      <c r="E2690" s="1">
        <v>98224</v>
      </c>
      <c r="F2690">
        <v>554</v>
      </c>
    </row>
    <row r="2691" spans="1:6" x14ac:dyDescent="0.25">
      <c r="A2691">
        <v>2002</v>
      </c>
      <c r="B2691" t="s">
        <v>43</v>
      </c>
      <c r="C2691" t="s">
        <v>19</v>
      </c>
      <c r="D2691" t="s">
        <v>21</v>
      </c>
      <c r="E2691" s="1">
        <v>155801</v>
      </c>
      <c r="F2691">
        <v>540</v>
      </c>
    </row>
    <row r="2692" spans="1:6" x14ac:dyDescent="0.25">
      <c r="A2692">
        <v>2002</v>
      </c>
      <c r="B2692" t="s">
        <v>43</v>
      </c>
      <c r="C2692" t="s">
        <v>19</v>
      </c>
      <c r="D2692" t="s">
        <v>11</v>
      </c>
      <c r="E2692" s="1">
        <v>2169315</v>
      </c>
      <c r="F2692" s="1">
        <v>11879</v>
      </c>
    </row>
    <row r="2693" spans="1:6" x14ac:dyDescent="0.25">
      <c r="A2693">
        <v>2002</v>
      </c>
      <c r="B2693" t="s">
        <v>43</v>
      </c>
      <c r="C2693" t="s">
        <v>22</v>
      </c>
      <c r="D2693" t="s">
        <v>9</v>
      </c>
      <c r="E2693" s="1">
        <v>217088</v>
      </c>
      <c r="F2693" s="1">
        <v>1278</v>
      </c>
    </row>
    <row r="2694" spans="1:6" x14ac:dyDescent="0.25">
      <c r="A2694">
        <v>2002</v>
      </c>
      <c r="B2694" t="s">
        <v>43</v>
      </c>
      <c r="C2694" t="s">
        <v>22</v>
      </c>
      <c r="D2694" t="s">
        <v>24</v>
      </c>
      <c r="E2694" s="1">
        <v>88984</v>
      </c>
      <c r="F2694">
        <v>301</v>
      </c>
    </row>
    <row r="2695" spans="1:6" x14ac:dyDescent="0.25">
      <c r="A2695">
        <v>2002</v>
      </c>
      <c r="B2695" t="s">
        <v>43</v>
      </c>
      <c r="C2695" t="s">
        <v>22</v>
      </c>
      <c r="D2695" t="s">
        <v>21</v>
      </c>
      <c r="E2695" s="1">
        <v>30194</v>
      </c>
      <c r="F2695">
        <v>71</v>
      </c>
    </row>
    <row r="2696" spans="1:6" x14ac:dyDescent="0.25">
      <c r="A2696">
        <v>2002</v>
      </c>
      <c r="B2696" t="s">
        <v>43</v>
      </c>
      <c r="C2696" t="s">
        <v>22</v>
      </c>
      <c r="D2696" t="s">
        <v>11</v>
      </c>
      <c r="E2696" s="1">
        <v>2757091</v>
      </c>
      <c r="F2696" s="1">
        <v>31845</v>
      </c>
    </row>
    <row r="2697" spans="1:6" x14ac:dyDescent="0.25">
      <c r="A2697">
        <v>2002</v>
      </c>
      <c r="B2697" t="s">
        <v>43</v>
      </c>
      <c r="C2697" t="s">
        <v>23</v>
      </c>
      <c r="D2697" t="s">
        <v>39</v>
      </c>
      <c r="E2697" s="1">
        <v>70000</v>
      </c>
      <c r="F2697">
        <v>350</v>
      </c>
    </row>
    <row r="2698" spans="1:6" x14ac:dyDescent="0.25">
      <c r="A2698">
        <v>2002</v>
      </c>
      <c r="B2698" t="s">
        <v>43</v>
      </c>
      <c r="C2698" t="s">
        <v>23</v>
      </c>
      <c r="D2698" t="s">
        <v>24</v>
      </c>
      <c r="E2698" s="1">
        <v>148575</v>
      </c>
      <c r="F2698">
        <v>900</v>
      </c>
    </row>
    <row r="2699" spans="1:6" x14ac:dyDescent="0.25">
      <c r="A2699">
        <v>2002</v>
      </c>
      <c r="B2699" t="s">
        <v>43</v>
      </c>
      <c r="C2699" t="s">
        <v>23</v>
      </c>
      <c r="D2699" t="s">
        <v>11</v>
      </c>
      <c r="E2699" s="1">
        <v>214675</v>
      </c>
      <c r="F2699">
        <v>981</v>
      </c>
    </row>
    <row r="2700" spans="1:6" x14ac:dyDescent="0.25">
      <c r="A2700">
        <v>2002</v>
      </c>
      <c r="B2700" t="s">
        <v>43</v>
      </c>
      <c r="C2700" t="s">
        <v>36</v>
      </c>
      <c r="D2700" t="s">
        <v>11</v>
      </c>
      <c r="E2700" s="1">
        <v>43208</v>
      </c>
      <c r="F2700">
        <v>15</v>
      </c>
    </row>
    <row r="2701" spans="1:6" x14ac:dyDescent="0.25">
      <c r="A2701">
        <v>2002</v>
      </c>
      <c r="B2701" t="s">
        <v>43</v>
      </c>
      <c r="C2701" t="s">
        <v>25</v>
      </c>
      <c r="D2701" t="s">
        <v>11</v>
      </c>
      <c r="E2701" s="1">
        <v>6970</v>
      </c>
      <c r="F2701">
        <v>26</v>
      </c>
    </row>
    <row r="2702" spans="1:6" x14ac:dyDescent="0.25">
      <c r="A2702">
        <v>2002</v>
      </c>
      <c r="B2702" t="s">
        <v>43</v>
      </c>
      <c r="C2702" t="s">
        <v>26</v>
      </c>
      <c r="D2702" t="s">
        <v>11</v>
      </c>
      <c r="E2702" s="1">
        <v>43757</v>
      </c>
      <c r="F2702">
        <v>381</v>
      </c>
    </row>
    <row r="2703" spans="1:6" x14ac:dyDescent="0.25">
      <c r="A2703">
        <v>2002</v>
      </c>
      <c r="B2703" t="s">
        <v>46</v>
      </c>
      <c r="C2703" t="s">
        <v>13</v>
      </c>
      <c r="D2703" t="s">
        <v>9</v>
      </c>
      <c r="E2703" s="1">
        <v>1176831</v>
      </c>
      <c r="F2703" s="1">
        <v>6658</v>
      </c>
    </row>
    <row r="2704" spans="1:6" x14ac:dyDescent="0.25">
      <c r="A2704">
        <v>2002</v>
      </c>
      <c r="B2704" t="s">
        <v>46</v>
      </c>
      <c r="C2704" t="s">
        <v>13</v>
      </c>
      <c r="D2704" t="s">
        <v>24</v>
      </c>
      <c r="E2704" s="1">
        <v>20080</v>
      </c>
      <c r="F2704">
        <v>212</v>
      </c>
    </row>
    <row r="2705" spans="1:6" x14ac:dyDescent="0.25">
      <c r="A2705">
        <v>2002</v>
      </c>
      <c r="B2705" t="s">
        <v>46</v>
      </c>
      <c r="C2705" t="s">
        <v>13</v>
      </c>
      <c r="D2705" t="s">
        <v>11</v>
      </c>
      <c r="E2705" s="1">
        <v>709545</v>
      </c>
      <c r="F2705" s="1">
        <v>2952</v>
      </c>
    </row>
    <row r="2706" spans="1:6" x14ac:dyDescent="0.25">
      <c r="A2706">
        <v>2002</v>
      </c>
      <c r="B2706" t="s">
        <v>46</v>
      </c>
      <c r="C2706" t="s">
        <v>14</v>
      </c>
      <c r="D2706" t="s">
        <v>11</v>
      </c>
      <c r="E2706" s="1">
        <v>1043294</v>
      </c>
      <c r="F2706" s="1">
        <v>4529</v>
      </c>
    </row>
    <row r="2707" spans="1:6" x14ac:dyDescent="0.25">
      <c r="A2707">
        <v>2002</v>
      </c>
      <c r="B2707" t="s">
        <v>46</v>
      </c>
      <c r="C2707" t="s">
        <v>16</v>
      </c>
      <c r="D2707" t="s">
        <v>9</v>
      </c>
      <c r="E2707" s="1">
        <v>3116904</v>
      </c>
      <c r="F2707" s="1">
        <v>28551</v>
      </c>
    </row>
    <row r="2708" spans="1:6" x14ac:dyDescent="0.25">
      <c r="A2708">
        <v>2002</v>
      </c>
      <c r="B2708" t="s">
        <v>46</v>
      </c>
      <c r="C2708" t="s">
        <v>16</v>
      </c>
      <c r="D2708" t="s">
        <v>10</v>
      </c>
      <c r="E2708" s="1">
        <v>150456</v>
      </c>
      <c r="F2708" s="1">
        <v>1650</v>
      </c>
    </row>
    <row r="2709" spans="1:6" x14ac:dyDescent="0.25">
      <c r="A2709">
        <v>2002</v>
      </c>
      <c r="B2709" t="s">
        <v>46</v>
      </c>
      <c r="C2709" t="s">
        <v>16</v>
      </c>
      <c r="D2709" t="s">
        <v>24</v>
      </c>
      <c r="E2709" s="1">
        <v>1364389</v>
      </c>
      <c r="F2709" s="1">
        <v>13329</v>
      </c>
    </row>
    <row r="2710" spans="1:6" x14ac:dyDescent="0.25">
      <c r="A2710">
        <v>2002</v>
      </c>
      <c r="B2710" t="s">
        <v>46</v>
      </c>
      <c r="C2710" t="s">
        <v>16</v>
      </c>
      <c r="D2710" t="s">
        <v>11</v>
      </c>
      <c r="E2710" s="1">
        <v>2979739</v>
      </c>
      <c r="F2710" s="1">
        <v>44379</v>
      </c>
    </row>
    <row r="2711" spans="1:6" x14ac:dyDescent="0.25">
      <c r="A2711">
        <v>2002</v>
      </c>
      <c r="B2711" t="s">
        <v>46</v>
      </c>
      <c r="C2711" t="s">
        <v>18</v>
      </c>
      <c r="D2711" t="s">
        <v>9</v>
      </c>
      <c r="E2711" s="1">
        <v>18701390</v>
      </c>
      <c r="F2711" s="1">
        <v>117779</v>
      </c>
    </row>
    <row r="2712" spans="1:6" x14ac:dyDescent="0.25">
      <c r="A2712">
        <v>2002</v>
      </c>
      <c r="B2712" t="s">
        <v>46</v>
      </c>
      <c r="C2712" t="s">
        <v>18</v>
      </c>
      <c r="D2712" t="s">
        <v>24</v>
      </c>
      <c r="E2712" s="1">
        <v>678055</v>
      </c>
      <c r="F2712" s="1">
        <v>5038</v>
      </c>
    </row>
    <row r="2713" spans="1:6" x14ac:dyDescent="0.25">
      <c r="A2713">
        <v>2002</v>
      </c>
      <c r="B2713" t="s">
        <v>46</v>
      </c>
      <c r="C2713" t="s">
        <v>18</v>
      </c>
      <c r="D2713" t="s">
        <v>11</v>
      </c>
      <c r="E2713" s="1">
        <v>10905365</v>
      </c>
      <c r="F2713" s="1">
        <v>95483</v>
      </c>
    </row>
    <row r="2714" spans="1:6" x14ac:dyDescent="0.25">
      <c r="A2714">
        <v>2002</v>
      </c>
      <c r="B2714" t="s">
        <v>46</v>
      </c>
      <c r="C2714" t="s">
        <v>19</v>
      </c>
      <c r="D2714" t="s">
        <v>9</v>
      </c>
      <c r="E2714" s="1">
        <v>364398</v>
      </c>
      <c r="F2714" s="1">
        <v>1973</v>
      </c>
    </row>
    <row r="2715" spans="1:6" x14ac:dyDescent="0.25">
      <c r="A2715">
        <v>2002</v>
      </c>
      <c r="B2715" t="s">
        <v>46</v>
      </c>
      <c r="C2715" t="s">
        <v>19</v>
      </c>
      <c r="D2715" t="s">
        <v>11</v>
      </c>
      <c r="E2715" s="1">
        <v>4901923</v>
      </c>
      <c r="F2715" s="1">
        <v>27651</v>
      </c>
    </row>
    <row r="2716" spans="1:6" x14ac:dyDescent="0.25">
      <c r="A2716">
        <v>2002</v>
      </c>
      <c r="B2716" t="s">
        <v>46</v>
      </c>
      <c r="C2716" t="s">
        <v>22</v>
      </c>
      <c r="D2716" t="s">
        <v>9</v>
      </c>
      <c r="E2716" s="1">
        <v>517723</v>
      </c>
      <c r="F2716" s="1">
        <v>3516</v>
      </c>
    </row>
    <row r="2717" spans="1:6" x14ac:dyDescent="0.25">
      <c r="A2717">
        <v>2002</v>
      </c>
      <c r="B2717" t="s">
        <v>46</v>
      </c>
      <c r="C2717" t="s">
        <v>22</v>
      </c>
      <c r="D2717" t="s">
        <v>24</v>
      </c>
      <c r="E2717" s="1">
        <v>488968</v>
      </c>
      <c r="F2717" s="1">
        <v>1283</v>
      </c>
    </row>
    <row r="2718" spans="1:6" x14ac:dyDescent="0.25">
      <c r="A2718">
        <v>2002</v>
      </c>
      <c r="B2718" t="s">
        <v>46</v>
      </c>
      <c r="C2718" t="s">
        <v>22</v>
      </c>
      <c r="D2718" t="s">
        <v>21</v>
      </c>
      <c r="E2718" s="1">
        <v>55000</v>
      </c>
      <c r="F2718">
        <v>221</v>
      </c>
    </row>
    <row r="2719" spans="1:6" x14ac:dyDescent="0.25">
      <c r="A2719">
        <v>2002</v>
      </c>
      <c r="B2719" t="s">
        <v>46</v>
      </c>
      <c r="C2719" t="s">
        <v>22</v>
      </c>
      <c r="D2719" t="s">
        <v>11</v>
      </c>
      <c r="E2719" s="1">
        <v>3901905</v>
      </c>
      <c r="F2719" s="1">
        <v>37587</v>
      </c>
    </row>
    <row r="2720" spans="1:6" x14ac:dyDescent="0.25">
      <c r="A2720">
        <v>2002</v>
      </c>
      <c r="B2720" t="s">
        <v>46</v>
      </c>
      <c r="C2720" t="s">
        <v>23</v>
      </c>
      <c r="D2720" t="s">
        <v>11</v>
      </c>
      <c r="E2720" s="1">
        <v>292548</v>
      </c>
      <c r="F2720" s="1">
        <v>2402</v>
      </c>
    </row>
    <row r="2721" spans="1:6" x14ac:dyDescent="0.25">
      <c r="A2721">
        <v>2002</v>
      </c>
      <c r="B2721" t="s">
        <v>46</v>
      </c>
      <c r="C2721" t="s">
        <v>35</v>
      </c>
      <c r="D2721" t="s">
        <v>24</v>
      </c>
      <c r="E2721" s="1">
        <v>78223</v>
      </c>
      <c r="F2721" s="1">
        <v>2662</v>
      </c>
    </row>
    <row r="2722" spans="1:6" x14ac:dyDescent="0.25">
      <c r="A2722">
        <v>2002</v>
      </c>
      <c r="B2722" t="s">
        <v>46</v>
      </c>
      <c r="C2722" t="s">
        <v>25</v>
      </c>
      <c r="D2722" t="s">
        <v>11</v>
      </c>
      <c r="E2722" s="1">
        <v>5194</v>
      </c>
      <c r="F2722">
        <v>37</v>
      </c>
    </row>
    <row r="2723" spans="1:6" x14ac:dyDescent="0.25">
      <c r="A2723">
        <v>2002</v>
      </c>
      <c r="B2723" t="s">
        <v>48</v>
      </c>
      <c r="C2723" t="s">
        <v>13</v>
      </c>
      <c r="D2723" t="s">
        <v>41</v>
      </c>
      <c r="E2723" s="1">
        <v>47569</v>
      </c>
      <c r="F2723">
        <v>764</v>
      </c>
    </row>
    <row r="2724" spans="1:6" x14ac:dyDescent="0.25">
      <c r="A2724">
        <v>2002</v>
      </c>
      <c r="B2724" t="s">
        <v>48</v>
      </c>
      <c r="C2724" t="s">
        <v>13</v>
      </c>
      <c r="D2724" t="s">
        <v>9</v>
      </c>
      <c r="E2724" s="1">
        <v>2482276</v>
      </c>
      <c r="F2724" s="1">
        <v>11066</v>
      </c>
    </row>
    <row r="2725" spans="1:6" x14ac:dyDescent="0.25">
      <c r="A2725">
        <v>2002</v>
      </c>
      <c r="B2725" t="s">
        <v>48</v>
      </c>
      <c r="C2725" t="s">
        <v>13</v>
      </c>
      <c r="D2725" t="s">
        <v>24</v>
      </c>
      <c r="E2725" s="1">
        <v>1023384</v>
      </c>
      <c r="F2725" s="1">
        <v>4044</v>
      </c>
    </row>
    <row r="2726" spans="1:6" x14ac:dyDescent="0.25">
      <c r="A2726">
        <v>2002</v>
      </c>
      <c r="B2726" t="s">
        <v>48</v>
      </c>
      <c r="C2726" t="s">
        <v>13</v>
      </c>
      <c r="D2726" t="s">
        <v>11</v>
      </c>
      <c r="E2726" s="1">
        <v>1108422</v>
      </c>
      <c r="F2726" s="1">
        <v>6047</v>
      </c>
    </row>
    <row r="2727" spans="1:6" x14ac:dyDescent="0.25">
      <c r="A2727">
        <v>2002</v>
      </c>
      <c r="B2727" t="s">
        <v>48</v>
      </c>
      <c r="C2727" t="s">
        <v>14</v>
      </c>
      <c r="D2727" t="s">
        <v>11</v>
      </c>
      <c r="E2727" s="1">
        <v>860758</v>
      </c>
      <c r="F2727" s="1">
        <v>3752</v>
      </c>
    </row>
    <row r="2728" spans="1:6" x14ac:dyDescent="0.25">
      <c r="A2728">
        <v>2002</v>
      </c>
      <c r="B2728" t="s">
        <v>48</v>
      </c>
      <c r="C2728" t="s">
        <v>16</v>
      </c>
      <c r="D2728" t="s">
        <v>41</v>
      </c>
      <c r="E2728" s="1">
        <v>76050</v>
      </c>
      <c r="F2728" s="1">
        <v>1158</v>
      </c>
    </row>
    <row r="2729" spans="1:6" x14ac:dyDescent="0.25">
      <c r="A2729">
        <v>2002</v>
      </c>
      <c r="B2729" t="s">
        <v>48</v>
      </c>
      <c r="C2729" t="s">
        <v>16</v>
      </c>
      <c r="D2729" t="s">
        <v>9</v>
      </c>
      <c r="E2729" s="1">
        <v>4717114</v>
      </c>
      <c r="F2729" s="1">
        <v>45222</v>
      </c>
    </row>
    <row r="2730" spans="1:6" x14ac:dyDescent="0.25">
      <c r="A2730">
        <v>2002</v>
      </c>
      <c r="B2730" t="s">
        <v>48</v>
      </c>
      <c r="C2730" t="s">
        <v>16</v>
      </c>
      <c r="D2730" t="s">
        <v>24</v>
      </c>
      <c r="E2730" s="1">
        <v>792471</v>
      </c>
      <c r="F2730" s="1">
        <v>9304</v>
      </c>
    </row>
    <row r="2731" spans="1:6" x14ac:dyDescent="0.25">
      <c r="A2731">
        <v>2002</v>
      </c>
      <c r="B2731" t="s">
        <v>48</v>
      </c>
      <c r="C2731" t="s">
        <v>16</v>
      </c>
      <c r="D2731" t="s">
        <v>11</v>
      </c>
      <c r="E2731" s="1">
        <v>2134510</v>
      </c>
      <c r="F2731" s="1">
        <v>27506</v>
      </c>
    </row>
    <row r="2732" spans="1:6" x14ac:dyDescent="0.25">
      <c r="A2732">
        <v>2002</v>
      </c>
      <c r="B2732" t="s">
        <v>48</v>
      </c>
      <c r="C2732" t="s">
        <v>18</v>
      </c>
      <c r="D2732" t="s">
        <v>41</v>
      </c>
      <c r="E2732" s="1">
        <v>313823</v>
      </c>
      <c r="F2732" s="1">
        <v>3315</v>
      </c>
    </row>
    <row r="2733" spans="1:6" x14ac:dyDescent="0.25">
      <c r="A2733">
        <v>2002</v>
      </c>
      <c r="B2733" t="s">
        <v>48</v>
      </c>
      <c r="C2733" t="s">
        <v>18</v>
      </c>
      <c r="D2733" t="s">
        <v>9</v>
      </c>
      <c r="E2733" s="1">
        <v>17217003</v>
      </c>
      <c r="F2733" s="1">
        <v>118849</v>
      </c>
    </row>
    <row r="2734" spans="1:6" x14ac:dyDescent="0.25">
      <c r="A2734">
        <v>2002</v>
      </c>
      <c r="B2734" t="s">
        <v>48</v>
      </c>
      <c r="C2734" t="s">
        <v>18</v>
      </c>
      <c r="D2734" t="s">
        <v>24</v>
      </c>
      <c r="E2734" s="1">
        <v>300988</v>
      </c>
      <c r="F2734" s="1">
        <v>3532</v>
      </c>
    </row>
    <row r="2735" spans="1:6" x14ac:dyDescent="0.25">
      <c r="A2735">
        <v>2002</v>
      </c>
      <c r="B2735" t="s">
        <v>48</v>
      </c>
      <c r="C2735" t="s">
        <v>18</v>
      </c>
      <c r="D2735" t="s">
        <v>11</v>
      </c>
      <c r="E2735" s="1">
        <v>10257275</v>
      </c>
      <c r="F2735" s="1">
        <v>95428</v>
      </c>
    </row>
    <row r="2736" spans="1:6" x14ac:dyDescent="0.25">
      <c r="A2736">
        <v>2002</v>
      </c>
      <c r="B2736" t="s">
        <v>48</v>
      </c>
      <c r="C2736" t="s">
        <v>19</v>
      </c>
      <c r="D2736" t="s">
        <v>9</v>
      </c>
      <c r="E2736" s="1">
        <v>524567</v>
      </c>
      <c r="F2736" s="1">
        <v>2058</v>
      </c>
    </row>
    <row r="2737" spans="1:6" x14ac:dyDescent="0.25">
      <c r="A2737">
        <v>2002</v>
      </c>
      <c r="B2737" t="s">
        <v>48</v>
      </c>
      <c r="C2737" t="s">
        <v>19</v>
      </c>
      <c r="D2737" t="s">
        <v>67</v>
      </c>
      <c r="E2737" s="1">
        <v>35000</v>
      </c>
      <c r="F2737">
        <v>78</v>
      </c>
    </row>
    <row r="2738" spans="1:6" x14ac:dyDescent="0.25">
      <c r="A2738">
        <v>2002</v>
      </c>
      <c r="B2738" t="s">
        <v>48</v>
      </c>
      <c r="C2738" t="s">
        <v>19</v>
      </c>
      <c r="D2738" t="s">
        <v>21</v>
      </c>
      <c r="E2738" s="1">
        <v>348074</v>
      </c>
      <c r="F2738" s="1">
        <v>1005</v>
      </c>
    </row>
    <row r="2739" spans="1:6" x14ac:dyDescent="0.25">
      <c r="A2739">
        <v>2002</v>
      </c>
      <c r="B2739" t="s">
        <v>48</v>
      </c>
      <c r="C2739" t="s">
        <v>19</v>
      </c>
      <c r="D2739" t="s">
        <v>11</v>
      </c>
      <c r="E2739" s="1">
        <v>2818723</v>
      </c>
      <c r="F2739" s="1">
        <v>13530</v>
      </c>
    </row>
    <row r="2740" spans="1:6" x14ac:dyDescent="0.25">
      <c r="A2740">
        <v>2002</v>
      </c>
      <c r="B2740" t="s">
        <v>48</v>
      </c>
      <c r="C2740" t="s">
        <v>22</v>
      </c>
      <c r="D2740" t="s">
        <v>9</v>
      </c>
      <c r="E2740" s="1">
        <v>163581</v>
      </c>
      <c r="F2740">
        <v>989</v>
      </c>
    </row>
    <row r="2741" spans="1:6" x14ac:dyDescent="0.25">
      <c r="A2741">
        <v>2002</v>
      </c>
      <c r="B2741" t="s">
        <v>48</v>
      </c>
      <c r="C2741" t="s">
        <v>22</v>
      </c>
      <c r="D2741" t="s">
        <v>21</v>
      </c>
      <c r="E2741" s="1">
        <v>122296</v>
      </c>
      <c r="F2741">
        <v>762</v>
      </c>
    </row>
    <row r="2742" spans="1:6" x14ac:dyDescent="0.25">
      <c r="A2742">
        <v>2002</v>
      </c>
      <c r="B2742" t="s">
        <v>48</v>
      </c>
      <c r="C2742" t="s">
        <v>22</v>
      </c>
      <c r="D2742" t="s">
        <v>11</v>
      </c>
      <c r="E2742" s="1">
        <v>914276</v>
      </c>
      <c r="F2742" s="1">
        <v>9935</v>
      </c>
    </row>
    <row r="2743" spans="1:6" x14ac:dyDescent="0.25">
      <c r="A2743">
        <v>2002</v>
      </c>
      <c r="B2743" t="s">
        <v>48</v>
      </c>
      <c r="C2743" t="s">
        <v>23</v>
      </c>
      <c r="D2743" t="s">
        <v>9</v>
      </c>
      <c r="E2743" s="1">
        <v>20000</v>
      </c>
      <c r="F2743">
        <v>548</v>
      </c>
    </row>
    <row r="2744" spans="1:6" x14ac:dyDescent="0.25">
      <c r="A2744">
        <v>2002</v>
      </c>
      <c r="B2744" t="s">
        <v>48</v>
      </c>
      <c r="C2744" t="s">
        <v>23</v>
      </c>
      <c r="D2744" t="s">
        <v>24</v>
      </c>
      <c r="E2744" s="1">
        <v>213417</v>
      </c>
      <c r="F2744" s="1">
        <v>2066</v>
      </c>
    </row>
    <row r="2745" spans="1:6" x14ac:dyDescent="0.25">
      <c r="A2745">
        <v>2002</v>
      </c>
      <c r="B2745" t="s">
        <v>48</v>
      </c>
      <c r="C2745" t="s">
        <v>23</v>
      </c>
      <c r="D2745" t="s">
        <v>11</v>
      </c>
      <c r="E2745" s="1">
        <v>127797</v>
      </c>
      <c r="F2745">
        <v>883</v>
      </c>
    </row>
    <row r="2746" spans="1:6" x14ac:dyDescent="0.25">
      <c r="A2746">
        <v>2002</v>
      </c>
      <c r="B2746" t="s">
        <v>48</v>
      </c>
      <c r="C2746" t="s">
        <v>36</v>
      </c>
      <c r="D2746" t="s">
        <v>11</v>
      </c>
      <c r="E2746" s="1">
        <v>37569</v>
      </c>
      <c r="F2746">
        <v>51</v>
      </c>
    </row>
    <row r="2747" spans="1:6" x14ac:dyDescent="0.25">
      <c r="A2747">
        <v>2002</v>
      </c>
      <c r="B2747" t="s">
        <v>48</v>
      </c>
      <c r="C2747" t="s">
        <v>26</v>
      </c>
      <c r="D2747" t="s">
        <v>11</v>
      </c>
      <c r="E2747" s="1">
        <v>57930</v>
      </c>
      <c r="F2747">
        <v>527</v>
      </c>
    </row>
    <row r="2748" spans="1:6" x14ac:dyDescent="0.25">
      <c r="A2748">
        <v>2002</v>
      </c>
      <c r="B2748" t="s">
        <v>49</v>
      </c>
      <c r="C2748" t="s">
        <v>8</v>
      </c>
      <c r="D2748" t="s">
        <v>9</v>
      </c>
      <c r="E2748" s="1">
        <v>1024029</v>
      </c>
      <c r="F2748" s="1">
        <v>8141</v>
      </c>
    </row>
    <row r="2749" spans="1:6" x14ac:dyDescent="0.25">
      <c r="A2749">
        <v>2002</v>
      </c>
      <c r="B2749" t="s">
        <v>49</v>
      </c>
      <c r="C2749" t="s">
        <v>8</v>
      </c>
      <c r="D2749" t="s">
        <v>24</v>
      </c>
      <c r="E2749" s="1">
        <v>1585</v>
      </c>
      <c r="F2749">
        <v>57</v>
      </c>
    </row>
    <row r="2750" spans="1:6" x14ac:dyDescent="0.25">
      <c r="A2750">
        <v>2002</v>
      </c>
      <c r="B2750" t="s">
        <v>49</v>
      </c>
      <c r="C2750" t="s">
        <v>13</v>
      </c>
      <c r="D2750" t="s">
        <v>9</v>
      </c>
      <c r="E2750" s="1">
        <v>1102213</v>
      </c>
      <c r="F2750" s="1">
        <v>5759</v>
      </c>
    </row>
    <row r="2751" spans="1:6" x14ac:dyDescent="0.25">
      <c r="A2751">
        <v>2002</v>
      </c>
      <c r="B2751" t="s">
        <v>49</v>
      </c>
      <c r="C2751" t="s">
        <v>13</v>
      </c>
      <c r="D2751" t="s">
        <v>24</v>
      </c>
      <c r="E2751" s="1">
        <v>76341</v>
      </c>
      <c r="F2751">
        <v>931</v>
      </c>
    </row>
    <row r="2752" spans="1:6" x14ac:dyDescent="0.25">
      <c r="A2752">
        <v>2002</v>
      </c>
      <c r="B2752" t="s">
        <v>49</v>
      </c>
      <c r="C2752" t="s">
        <v>13</v>
      </c>
      <c r="D2752" t="s">
        <v>11</v>
      </c>
      <c r="E2752" s="1">
        <v>852908</v>
      </c>
      <c r="F2752" s="1">
        <v>5967</v>
      </c>
    </row>
    <row r="2753" spans="1:6" x14ac:dyDescent="0.25">
      <c r="A2753">
        <v>2002</v>
      </c>
      <c r="B2753" t="s">
        <v>49</v>
      </c>
      <c r="C2753" t="s">
        <v>14</v>
      </c>
      <c r="D2753" t="s">
        <v>21</v>
      </c>
      <c r="E2753" s="1">
        <v>94215</v>
      </c>
      <c r="F2753">
        <v>765</v>
      </c>
    </row>
    <row r="2754" spans="1:6" x14ac:dyDescent="0.25">
      <c r="A2754">
        <v>2002</v>
      </c>
      <c r="B2754" t="s">
        <v>49</v>
      </c>
      <c r="C2754" t="s">
        <v>14</v>
      </c>
      <c r="D2754" t="s">
        <v>11</v>
      </c>
      <c r="E2754" s="1">
        <v>1467407</v>
      </c>
      <c r="F2754" s="1">
        <v>8009</v>
      </c>
    </row>
    <row r="2755" spans="1:6" x14ac:dyDescent="0.25">
      <c r="A2755">
        <v>2002</v>
      </c>
      <c r="B2755" t="s">
        <v>49</v>
      </c>
      <c r="C2755" t="s">
        <v>16</v>
      </c>
      <c r="D2755" t="s">
        <v>9</v>
      </c>
      <c r="E2755" s="1">
        <v>5010660</v>
      </c>
      <c r="F2755" s="1">
        <v>45765</v>
      </c>
    </row>
    <row r="2756" spans="1:6" x14ac:dyDescent="0.25">
      <c r="A2756">
        <v>2002</v>
      </c>
      <c r="B2756" t="s">
        <v>49</v>
      </c>
      <c r="C2756" t="s">
        <v>16</v>
      </c>
      <c r="D2756" t="s">
        <v>24</v>
      </c>
      <c r="E2756" s="1">
        <v>441707</v>
      </c>
      <c r="F2756" s="1">
        <v>4175</v>
      </c>
    </row>
    <row r="2757" spans="1:6" x14ac:dyDescent="0.25">
      <c r="A2757">
        <v>2002</v>
      </c>
      <c r="B2757" t="s">
        <v>49</v>
      </c>
      <c r="C2757" t="s">
        <v>16</v>
      </c>
      <c r="D2757" t="s">
        <v>15</v>
      </c>
      <c r="E2757" s="1">
        <v>27900</v>
      </c>
      <c r="F2757">
        <v>140</v>
      </c>
    </row>
    <row r="2758" spans="1:6" x14ac:dyDescent="0.25">
      <c r="A2758">
        <v>2002</v>
      </c>
      <c r="B2758" t="s">
        <v>49</v>
      </c>
      <c r="C2758" t="s">
        <v>16</v>
      </c>
      <c r="D2758" t="s">
        <v>11</v>
      </c>
      <c r="E2758" s="1">
        <v>3106653</v>
      </c>
      <c r="F2758" s="1">
        <v>46036</v>
      </c>
    </row>
    <row r="2759" spans="1:6" x14ac:dyDescent="0.25">
      <c r="A2759">
        <v>2002</v>
      </c>
      <c r="B2759" t="s">
        <v>49</v>
      </c>
      <c r="C2759" t="s">
        <v>18</v>
      </c>
      <c r="D2759" t="s">
        <v>9</v>
      </c>
      <c r="E2759" s="1">
        <v>28740296</v>
      </c>
      <c r="F2759" s="1">
        <v>186587</v>
      </c>
    </row>
    <row r="2760" spans="1:6" x14ac:dyDescent="0.25">
      <c r="A2760">
        <v>2002</v>
      </c>
      <c r="B2760" t="s">
        <v>49</v>
      </c>
      <c r="C2760" t="s">
        <v>18</v>
      </c>
      <c r="D2760" t="s">
        <v>24</v>
      </c>
      <c r="E2760" s="1">
        <v>618996</v>
      </c>
      <c r="F2760" s="1">
        <v>3014</v>
      </c>
    </row>
    <row r="2761" spans="1:6" x14ac:dyDescent="0.25">
      <c r="A2761">
        <v>2002</v>
      </c>
      <c r="B2761" t="s">
        <v>49</v>
      </c>
      <c r="C2761" t="s">
        <v>18</v>
      </c>
      <c r="D2761" t="s">
        <v>11</v>
      </c>
      <c r="E2761" s="1">
        <v>10435542</v>
      </c>
      <c r="F2761" s="1">
        <v>93498</v>
      </c>
    </row>
    <row r="2762" spans="1:6" x14ac:dyDescent="0.25">
      <c r="A2762">
        <v>2002</v>
      </c>
      <c r="B2762" t="s">
        <v>49</v>
      </c>
      <c r="C2762" t="s">
        <v>19</v>
      </c>
      <c r="D2762" t="s">
        <v>9</v>
      </c>
      <c r="E2762" s="1">
        <v>978050</v>
      </c>
      <c r="F2762" s="1">
        <v>5032</v>
      </c>
    </row>
    <row r="2763" spans="1:6" x14ac:dyDescent="0.25">
      <c r="A2763">
        <v>2002</v>
      </c>
      <c r="B2763" t="s">
        <v>49</v>
      </c>
      <c r="C2763" t="s">
        <v>19</v>
      </c>
      <c r="D2763" t="s">
        <v>21</v>
      </c>
      <c r="E2763" s="1">
        <v>516557</v>
      </c>
      <c r="F2763">
        <v>836</v>
      </c>
    </row>
    <row r="2764" spans="1:6" x14ac:dyDescent="0.25">
      <c r="A2764">
        <v>2002</v>
      </c>
      <c r="B2764" t="s">
        <v>49</v>
      </c>
      <c r="C2764" t="s">
        <v>19</v>
      </c>
      <c r="D2764" t="s">
        <v>11</v>
      </c>
      <c r="E2764" s="1">
        <v>1821196</v>
      </c>
      <c r="F2764" s="1">
        <v>7457</v>
      </c>
    </row>
    <row r="2765" spans="1:6" x14ac:dyDescent="0.25">
      <c r="A2765">
        <v>2002</v>
      </c>
      <c r="B2765" t="s">
        <v>49</v>
      </c>
      <c r="C2765" t="s">
        <v>22</v>
      </c>
      <c r="D2765" t="s">
        <v>9</v>
      </c>
      <c r="E2765" s="1">
        <v>633457</v>
      </c>
      <c r="F2765" s="1">
        <v>4136</v>
      </c>
    </row>
    <row r="2766" spans="1:6" x14ac:dyDescent="0.25">
      <c r="A2766">
        <v>2002</v>
      </c>
      <c r="B2766" t="s">
        <v>49</v>
      </c>
      <c r="C2766" t="s">
        <v>22</v>
      </c>
      <c r="D2766" t="s">
        <v>24</v>
      </c>
      <c r="E2766" s="1">
        <v>25607</v>
      </c>
      <c r="F2766">
        <v>92</v>
      </c>
    </row>
    <row r="2767" spans="1:6" x14ac:dyDescent="0.25">
      <c r="A2767">
        <v>2002</v>
      </c>
      <c r="B2767" t="s">
        <v>49</v>
      </c>
      <c r="C2767" t="s">
        <v>22</v>
      </c>
      <c r="D2767" t="s">
        <v>21</v>
      </c>
      <c r="E2767" s="1">
        <v>717586</v>
      </c>
      <c r="F2767" s="1">
        <v>1963</v>
      </c>
    </row>
    <row r="2768" spans="1:6" x14ac:dyDescent="0.25">
      <c r="A2768">
        <v>2002</v>
      </c>
      <c r="B2768" t="s">
        <v>49</v>
      </c>
      <c r="C2768" t="s">
        <v>22</v>
      </c>
      <c r="D2768" t="s">
        <v>11</v>
      </c>
      <c r="E2768" s="1">
        <v>2423578</v>
      </c>
      <c r="F2768" s="1">
        <v>24758</v>
      </c>
    </row>
    <row r="2769" spans="1:6" x14ac:dyDescent="0.25">
      <c r="A2769">
        <v>2002</v>
      </c>
      <c r="B2769" t="s">
        <v>49</v>
      </c>
      <c r="C2769" t="s">
        <v>23</v>
      </c>
      <c r="D2769" t="s">
        <v>9</v>
      </c>
      <c r="E2769" s="1">
        <v>14912</v>
      </c>
      <c r="F2769">
        <v>39</v>
      </c>
    </row>
    <row r="2770" spans="1:6" x14ac:dyDescent="0.25">
      <c r="A2770">
        <v>2002</v>
      </c>
      <c r="B2770" t="s">
        <v>49</v>
      </c>
      <c r="C2770" t="s">
        <v>23</v>
      </c>
      <c r="D2770" t="s">
        <v>11</v>
      </c>
      <c r="E2770" s="1">
        <v>40664</v>
      </c>
      <c r="F2770">
        <v>174</v>
      </c>
    </row>
    <row r="2771" spans="1:6" x14ac:dyDescent="0.25">
      <c r="A2771">
        <v>2002</v>
      </c>
      <c r="B2771" t="s">
        <v>49</v>
      </c>
      <c r="C2771" t="s">
        <v>26</v>
      </c>
      <c r="D2771" t="s">
        <v>11</v>
      </c>
      <c r="E2771" s="1">
        <v>32204</v>
      </c>
      <c r="F2771">
        <v>50</v>
      </c>
    </row>
    <row r="2772" spans="1:6" x14ac:dyDescent="0.25">
      <c r="A2772">
        <v>2002</v>
      </c>
      <c r="B2772" t="s">
        <v>50</v>
      </c>
      <c r="C2772" t="s">
        <v>8</v>
      </c>
      <c r="D2772" t="s">
        <v>9</v>
      </c>
      <c r="E2772" s="1">
        <v>441424</v>
      </c>
      <c r="F2772" s="1">
        <v>1318</v>
      </c>
    </row>
    <row r="2773" spans="1:6" x14ac:dyDescent="0.25">
      <c r="A2773">
        <v>2002</v>
      </c>
      <c r="B2773" t="s">
        <v>50</v>
      </c>
      <c r="C2773" t="s">
        <v>8</v>
      </c>
      <c r="D2773" t="s">
        <v>24</v>
      </c>
      <c r="E2773" s="1">
        <v>133741</v>
      </c>
      <c r="F2773" s="1">
        <v>2411</v>
      </c>
    </row>
    <row r="2774" spans="1:6" x14ac:dyDescent="0.25">
      <c r="A2774">
        <v>2002</v>
      </c>
      <c r="B2774" t="s">
        <v>50</v>
      </c>
      <c r="C2774" t="s">
        <v>12</v>
      </c>
      <c r="D2774" t="s">
        <v>9</v>
      </c>
      <c r="E2774" s="1">
        <v>191826</v>
      </c>
      <c r="F2774" s="1">
        <v>1441</v>
      </c>
    </row>
    <row r="2775" spans="1:6" x14ac:dyDescent="0.25">
      <c r="A2775">
        <v>2002</v>
      </c>
      <c r="B2775" t="s">
        <v>50</v>
      </c>
      <c r="C2775" t="s">
        <v>13</v>
      </c>
      <c r="D2775" t="s">
        <v>9</v>
      </c>
      <c r="E2775" s="1">
        <v>451741</v>
      </c>
      <c r="F2775" s="1">
        <v>2929</v>
      </c>
    </row>
    <row r="2776" spans="1:6" x14ac:dyDescent="0.25">
      <c r="A2776">
        <v>2002</v>
      </c>
      <c r="B2776" t="s">
        <v>50</v>
      </c>
      <c r="C2776" t="s">
        <v>13</v>
      </c>
      <c r="D2776" t="s">
        <v>10</v>
      </c>
      <c r="E2776" s="1">
        <v>13128</v>
      </c>
      <c r="F2776">
        <v>139</v>
      </c>
    </row>
    <row r="2777" spans="1:6" x14ac:dyDescent="0.25">
      <c r="A2777">
        <v>2002</v>
      </c>
      <c r="B2777" t="s">
        <v>50</v>
      </c>
      <c r="C2777" t="s">
        <v>13</v>
      </c>
      <c r="D2777" t="s">
        <v>24</v>
      </c>
      <c r="E2777" s="1">
        <v>238401</v>
      </c>
      <c r="F2777" s="1">
        <v>3894</v>
      </c>
    </row>
    <row r="2778" spans="1:6" x14ac:dyDescent="0.25">
      <c r="A2778">
        <v>2002</v>
      </c>
      <c r="B2778" t="s">
        <v>50</v>
      </c>
      <c r="C2778" t="s">
        <v>13</v>
      </c>
      <c r="D2778" t="s">
        <v>11</v>
      </c>
      <c r="E2778" s="1">
        <v>746208</v>
      </c>
      <c r="F2778" s="1">
        <v>4465</v>
      </c>
    </row>
    <row r="2779" spans="1:6" x14ac:dyDescent="0.25">
      <c r="A2779">
        <v>2002</v>
      </c>
      <c r="B2779" t="s">
        <v>50</v>
      </c>
      <c r="C2779" t="s">
        <v>14</v>
      </c>
      <c r="D2779" t="s">
        <v>11</v>
      </c>
      <c r="E2779" s="1">
        <v>562691</v>
      </c>
      <c r="F2779" s="1">
        <v>2910</v>
      </c>
    </row>
    <row r="2780" spans="1:6" x14ac:dyDescent="0.25">
      <c r="A2780">
        <v>2002</v>
      </c>
      <c r="B2780" t="s">
        <v>50</v>
      </c>
      <c r="C2780" t="s">
        <v>16</v>
      </c>
      <c r="D2780" t="s">
        <v>9</v>
      </c>
      <c r="E2780" s="1">
        <v>1339006</v>
      </c>
      <c r="F2780" s="1">
        <v>12735</v>
      </c>
    </row>
    <row r="2781" spans="1:6" x14ac:dyDescent="0.25">
      <c r="A2781">
        <v>2002</v>
      </c>
      <c r="B2781" t="s">
        <v>50</v>
      </c>
      <c r="C2781" t="s">
        <v>16</v>
      </c>
      <c r="D2781" t="s">
        <v>10</v>
      </c>
      <c r="E2781" s="1">
        <v>378996</v>
      </c>
      <c r="F2781" s="1">
        <v>4564</v>
      </c>
    </row>
    <row r="2782" spans="1:6" x14ac:dyDescent="0.25">
      <c r="A2782">
        <v>2002</v>
      </c>
      <c r="B2782" t="s">
        <v>50</v>
      </c>
      <c r="C2782" t="s">
        <v>16</v>
      </c>
      <c r="D2782" t="s">
        <v>24</v>
      </c>
      <c r="E2782" s="1">
        <v>593170</v>
      </c>
      <c r="F2782" s="1">
        <v>9221</v>
      </c>
    </row>
    <row r="2783" spans="1:6" x14ac:dyDescent="0.25">
      <c r="A2783">
        <v>2002</v>
      </c>
      <c r="B2783" t="s">
        <v>50</v>
      </c>
      <c r="C2783" t="s">
        <v>16</v>
      </c>
      <c r="D2783" t="s">
        <v>11</v>
      </c>
      <c r="E2783" s="1">
        <v>1118185</v>
      </c>
      <c r="F2783" s="1">
        <v>16786</v>
      </c>
    </row>
    <row r="2784" spans="1:6" x14ac:dyDescent="0.25">
      <c r="A2784">
        <v>2002</v>
      </c>
      <c r="B2784" t="s">
        <v>50</v>
      </c>
      <c r="C2784" t="s">
        <v>18</v>
      </c>
      <c r="D2784" t="s">
        <v>9</v>
      </c>
      <c r="E2784" s="1">
        <v>15353920</v>
      </c>
      <c r="F2784" s="1">
        <v>91657</v>
      </c>
    </row>
    <row r="2785" spans="1:6" x14ac:dyDescent="0.25">
      <c r="A2785">
        <v>2002</v>
      </c>
      <c r="B2785" t="s">
        <v>50</v>
      </c>
      <c r="C2785" t="s">
        <v>18</v>
      </c>
      <c r="D2785" t="s">
        <v>10</v>
      </c>
      <c r="E2785" s="1">
        <v>66663</v>
      </c>
      <c r="F2785" s="1">
        <v>1021</v>
      </c>
    </row>
    <row r="2786" spans="1:6" x14ac:dyDescent="0.25">
      <c r="A2786">
        <v>2002</v>
      </c>
      <c r="B2786" t="s">
        <v>50</v>
      </c>
      <c r="C2786" t="s">
        <v>18</v>
      </c>
      <c r="D2786" t="s">
        <v>24</v>
      </c>
      <c r="E2786" s="1">
        <v>799465</v>
      </c>
      <c r="F2786" s="1">
        <v>11110</v>
      </c>
    </row>
    <row r="2787" spans="1:6" x14ac:dyDescent="0.25">
      <c r="A2787">
        <v>2002</v>
      </c>
      <c r="B2787" t="s">
        <v>50</v>
      </c>
      <c r="C2787" t="s">
        <v>18</v>
      </c>
      <c r="D2787" t="s">
        <v>11</v>
      </c>
      <c r="E2787" s="1">
        <v>6646860</v>
      </c>
      <c r="F2787" s="1">
        <v>56922</v>
      </c>
    </row>
    <row r="2788" spans="1:6" x14ac:dyDescent="0.25">
      <c r="A2788">
        <v>2002</v>
      </c>
      <c r="B2788" t="s">
        <v>50</v>
      </c>
      <c r="C2788" t="s">
        <v>19</v>
      </c>
      <c r="D2788" t="s">
        <v>9</v>
      </c>
      <c r="E2788" s="1">
        <v>656096</v>
      </c>
      <c r="F2788" s="1">
        <v>3936</v>
      </c>
    </row>
    <row r="2789" spans="1:6" x14ac:dyDescent="0.25">
      <c r="A2789">
        <v>2002</v>
      </c>
      <c r="B2789" t="s">
        <v>50</v>
      </c>
      <c r="C2789" t="s">
        <v>19</v>
      </c>
      <c r="D2789" t="s">
        <v>21</v>
      </c>
      <c r="E2789" s="1">
        <v>236670</v>
      </c>
      <c r="F2789">
        <v>222</v>
      </c>
    </row>
    <row r="2790" spans="1:6" x14ac:dyDescent="0.25">
      <c r="A2790">
        <v>2002</v>
      </c>
      <c r="B2790" t="s">
        <v>50</v>
      </c>
      <c r="C2790" t="s">
        <v>19</v>
      </c>
      <c r="D2790" t="s">
        <v>11</v>
      </c>
      <c r="E2790" s="1">
        <v>4312742</v>
      </c>
      <c r="F2790" s="1">
        <v>19475</v>
      </c>
    </row>
    <row r="2791" spans="1:6" x14ac:dyDescent="0.25">
      <c r="A2791">
        <v>2002</v>
      </c>
      <c r="B2791" t="s">
        <v>50</v>
      </c>
      <c r="C2791" t="s">
        <v>22</v>
      </c>
      <c r="D2791" t="s">
        <v>11</v>
      </c>
      <c r="E2791" s="1">
        <v>1146365</v>
      </c>
      <c r="F2791" s="1">
        <v>9920</v>
      </c>
    </row>
    <row r="2792" spans="1:6" x14ac:dyDescent="0.25">
      <c r="A2792">
        <v>2002</v>
      </c>
      <c r="B2792" t="s">
        <v>50</v>
      </c>
      <c r="C2792" t="s">
        <v>23</v>
      </c>
      <c r="D2792" t="s">
        <v>11</v>
      </c>
      <c r="E2792" s="1">
        <v>418948</v>
      </c>
      <c r="F2792" s="1">
        <v>5241</v>
      </c>
    </row>
    <row r="2793" spans="1:6" x14ac:dyDescent="0.25">
      <c r="A2793">
        <v>2002</v>
      </c>
      <c r="B2793" t="s">
        <v>50</v>
      </c>
      <c r="C2793" t="s">
        <v>31</v>
      </c>
      <c r="D2793" t="s">
        <v>11</v>
      </c>
      <c r="E2793" s="1">
        <v>23355</v>
      </c>
      <c r="F2793">
        <v>58</v>
      </c>
    </row>
    <row r="2794" spans="1:6" x14ac:dyDescent="0.25">
      <c r="A2794">
        <v>2002</v>
      </c>
      <c r="B2794" t="s">
        <v>50</v>
      </c>
      <c r="C2794" t="s">
        <v>26</v>
      </c>
      <c r="D2794" t="s">
        <v>11</v>
      </c>
      <c r="E2794" s="1">
        <v>21297</v>
      </c>
      <c r="F2794">
        <v>52</v>
      </c>
    </row>
    <row r="2795" spans="1:6" x14ac:dyDescent="0.25">
      <c r="A2795">
        <v>2002</v>
      </c>
      <c r="B2795" t="s">
        <v>51</v>
      </c>
      <c r="C2795" t="s">
        <v>8</v>
      </c>
      <c r="D2795" t="s">
        <v>9</v>
      </c>
      <c r="E2795" s="1">
        <v>391031</v>
      </c>
      <c r="F2795" s="1">
        <v>3334</v>
      </c>
    </row>
    <row r="2796" spans="1:6" x14ac:dyDescent="0.25">
      <c r="A2796">
        <v>2002</v>
      </c>
      <c r="B2796" t="s">
        <v>51</v>
      </c>
      <c r="C2796" t="s">
        <v>13</v>
      </c>
      <c r="D2796" t="s">
        <v>9</v>
      </c>
      <c r="E2796" s="1">
        <v>11861</v>
      </c>
      <c r="F2796">
        <v>159</v>
      </c>
    </row>
    <row r="2797" spans="1:6" x14ac:dyDescent="0.25">
      <c r="A2797">
        <v>2002</v>
      </c>
      <c r="B2797" t="s">
        <v>51</v>
      </c>
      <c r="C2797" t="s">
        <v>13</v>
      </c>
      <c r="D2797" t="s">
        <v>24</v>
      </c>
      <c r="E2797" s="1">
        <v>281511</v>
      </c>
      <c r="F2797" s="1">
        <v>2886</v>
      </c>
    </row>
    <row r="2798" spans="1:6" x14ac:dyDescent="0.25">
      <c r="A2798">
        <v>2002</v>
      </c>
      <c r="B2798" t="s">
        <v>51</v>
      </c>
      <c r="C2798" t="s">
        <v>13</v>
      </c>
      <c r="D2798" t="s">
        <v>11</v>
      </c>
      <c r="E2798" s="1">
        <v>320558</v>
      </c>
      <c r="F2798" s="1">
        <v>1149</v>
      </c>
    </row>
    <row r="2799" spans="1:6" x14ac:dyDescent="0.25">
      <c r="A2799">
        <v>2002</v>
      </c>
      <c r="B2799" t="s">
        <v>51</v>
      </c>
      <c r="C2799" t="s">
        <v>14</v>
      </c>
      <c r="D2799" t="s">
        <v>11</v>
      </c>
      <c r="E2799" s="1">
        <v>578067</v>
      </c>
      <c r="F2799" s="1">
        <v>2267</v>
      </c>
    </row>
    <row r="2800" spans="1:6" x14ac:dyDescent="0.25">
      <c r="A2800">
        <v>2002</v>
      </c>
      <c r="B2800" t="s">
        <v>51</v>
      </c>
      <c r="C2800" t="s">
        <v>16</v>
      </c>
      <c r="D2800" t="s">
        <v>9</v>
      </c>
      <c r="E2800" s="1">
        <v>2488888</v>
      </c>
      <c r="F2800" s="1">
        <v>23530</v>
      </c>
    </row>
    <row r="2801" spans="1:6" x14ac:dyDescent="0.25">
      <c r="A2801">
        <v>2002</v>
      </c>
      <c r="B2801" t="s">
        <v>51</v>
      </c>
      <c r="C2801" t="s">
        <v>16</v>
      </c>
      <c r="D2801" t="s">
        <v>24</v>
      </c>
      <c r="E2801" s="1">
        <v>435743</v>
      </c>
      <c r="F2801" s="1">
        <v>3597</v>
      </c>
    </row>
    <row r="2802" spans="1:6" x14ac:dyDescent="0.25">
      <c r="A2802">
        <v>2002</v>
      </c>
      <c r="B2802" t="s">
        <v>51</v>
      </c>
      <c r="C2802" t="s">
        <v>16</v>
      </c>
      <c r="D2802" t="s">
        <v>11</v>
      </c>
      <c r="E2802" s="1">
        <v>1561623</v>
      </c>
      <c r="F2802" s="1">
        <v>28145</v>
      </c>
    </row>
    <row r="2803" spans="1:6" x14ac:dyDescent="0.25">
      <c r="A2803">
        <v>2002</v>
      </c>
      <c r="B2803" t="s">
        <v>51</v>
      </c>
      <c r="C2803" t="s">
        <v>18</v>
      </c>
      <c r="D2803" t="s">
        <v>9</v>
      </c>
      <c r="E2803" s="1">
        <v>13067668</v>
      </c>
      <c r="F2803" s="1">
        <v>81955</v>
      </c>
    </row>
    <row r="2804" spans="1:6" x14ac:dyDescent="0.25">
      <c r="A2804">
        <v>2002</v>
      </c>
      <c r="B2804" t="s">
        <v>51</v>
      </c>
      <c r="C2804" t="s">
        <v>18</v>
      </c>
      <c r="D2804" t="s">
        <v>24</v>
      </c>
      <c r="E2804" s="1">
        <v>894458</v>
      </c>
      <c r="F2804" s="1">
        <v>7516</v>
      </c>
    </row>
    <row r="2805" spans="1:6" x14ac:dyDescent="0.25">
      <c r="A2805">
        <v>2002</v>
      </c>
      <c r="B2805" t="s">
        <v>51</v>
      </c>
      <c r="C2805" t="s">
        <v>18</v>
      </c>
      <c r="D2805" t="s">
        <v>11</v>
      </c>
      <c r="E2805" s="1">
        <v>5787030</v>
      </c>
      <c r="F2805" s="1">
        <v>38902</v>
      </c>
    </row>
    <row r="2806" spans="1:6" x14ac:dyDescent="0.25">
      <c r="A2806">
        <v>2002</v>
      </c>
      <c r="B2806" t="s">
        <v>51</v>
      </c>
      <c r="C2806" t="s">
        <v>19</v>
      </c>
      <c r="D2806" t="s">
        <v>9</v>
      </c>
      <c r="E2806" s="1">
        <v>821392</v>
      </c>
      <c r="F2806" s="1">
        <v>3840</v>
      </c>
    </row>
    <row r="2807" spans="1:6" x14ac:dyDescent="0.25">
      <c r="A2807">
        <v>2002</v>
      </c>
      <c r="B2807" t="s">
        <v>51</v>
      </c>
      <c r="C2807" t="s">
        <v>19</v>
      </c>
      <c r="D2807" t="s">
        <v>24</v>
      </c>
      <c r="E2807" s="1">
        <v>123377</v>
      </c>
      <c r="F2807">
        <v>251</v>
      </c>
    </row>
    <row r="2808" spans="1:6" x14ac:dyDescent="0.25">
      <c r="A2808">
        <v>2002</v>
      </c>
      <c r="B2808" t="s">
        <v>51</v>
      </c>
      <c r="C2808" t="s">
        <v>19</v>
      </c>
      <c r="D2808" t="s">
        <v>21</v>
      </c>
      <c r="E2808" s="1">
        <v>358591</v>
      </c>
      <c r="F2808" s="1">
        <v>1241</v>
      </c>
    </row>
    <row r="2809" spans="1:6" x14ac:dyDescent="0.25">
      <c r="A2809">
        <v>2002</v>
      </c>
      <c r="B2809" t="s">
        <v>51</v>
      </c>
      <c r="C2809" t="s">
        <v>19</v>
      </c>
      <c r="D2809" t="s">
        <v>11</v>
      </c>
      <c r="E2809" s="1">
        <v>2477157</v>
      </c>
      <c r="F2809" s="1">
        <v>14336</v>
      </c>
    </row>
    <row r="2810" spans="1:6" x14ac:dyDescent="0.25">
      <c r="A2810">
        <v>2002</v>
      </c>
      <c r="B2810" t="s">
        <v>51</v>
      </c>
      <c r="C2810" t="s">
        <v>22</v>
      </c>
      <c r="D2810" t="s">
        <v>41</v>
      </c>
      <c r="E2810" s="1">
        <v>21027</v>
      </c>
      <c r="F2810">
        <v>6</v>
      </c>
    </row>
    <row r="2811" spans="1:6" x14ac:dyDescent="0.25">
      <c r="A2811">
        <v>2002</v>
      </c>
      <c r="B2811" t="s">
        <v>51</v>
      </c>
      <c r="C2811" t="s">
        <v>22</v>
      </c>
      <c r="D2811" t="s">
        <v>9</v>
      </c>
      <c r="E2811" s="1">
        <v>672762</v>
      </c>
      <c r="F2811" s="1">
        <v>4936</v>
      </c>
    </row>
    <row r="2812" spans="1:6" x14ac:dyDescent="0.25">
      <c r="A2812">
        <v>2002</v>
      </c>
      <c r="B2812" t="s">
        <v>51</v>
      </c>
      <c r="C2812" t="s">
        <v>22</v>
      </c>
      <c r="D2812" t="s">
        <v>24</v>
      </c>
      <c r="E2812" s="1">
        <v>120998</v>
      </c>
      <c r="F2812">
        <v>323</v>
      </c>
    </row>
    <row r="2813" spans="1:6" x14ac:dyDescent="0.25">
      <c r="A2813">
        <v>2002</v>
      </c>
      <c r="B2813" t="s">
        <v>51</v>
      </c>
      <c r="C2813" t="s">
        <v>22</v>
      </c>
      <c r="D2813" t="s">
        <v>21</v>
      </c>
      <c r="E2813" s="1">
        <v>141219</v>
      </c>
      <c r="F2813">
        <v>797</v>
      </c>
    </row>
    <row r="2814" spans="1:6" x14ac:dyDescent="0.25">
      <c r="A2814">
        <v>2002</v>
      </c>
      <c r="B2814" t="s">
        <v>51</v>
      </c>
      <c r="C2814" t="s">
        <v>22</v>
      </c>
      <c r="D2814" t="s">
        <v>11</v>
      </c>
      <c r="E2814" s="1">
        <v>265596</v>
      </c>
      <c r="F2814" s="1">
        <v>2423</v>
      </c>
    </row>
    <row r="2815" spans="1:6" x14ac:dyDescent="0.25">
      <c r="A2815">
        <v>2002</v>
      </c>
      <c r="B2815" t="s">
        <v>51</v>
      </c>
      <c r="C2815" t="s">
        <v>23</v>
      </c>
      <c r="D2815" t="s">
        <v>21</v>
      </c>
      <c r="E2815" s="1">
        <v>15478</v>
      </c>
      <c r="F2815">
        <v>39</v>
      </c>
    </row>
    <row r="2816" spans="1:6" x14ac:dyDescent="0.25">
      <c r="A2816">
        <v>2002</v>
      </c>
      <c r="B2816" t="s">
        <v>51</v>
      </c>
      <c r="C2816" t="s">
        <v>23</v>
      </c>
      <c r="D2816" t="s">
        <v>11</v>
      </c>
      <c r="E2816" s="1">
        <v>66515</v>
      </c>
      <c r="F2816">
        <v>371</v>
      </c>
    </row>
    <row r="2817" spans="1:6" x14ac:dyDescent="0.25">
      <c r="A2817">
        <v>2002</v>
      </c>
      <c r="B2817" t="s">
        <v>51</v>
      </c>
      <c r="C2817" t="s">
        <v>31</v>
      </c>
      <c r="D2817" t="s">
        <v>11</v>
      </c>
      <c r="E2817" s="1">
        <v>9906</v>
      </c>
      <c r="F2817">
        <v>42</v>
      </c>
    </row>
    <row r="2818" spans="1:6" x14ac:dyDescent="0.25">
      <c r="A2818">
        <v>2002</v>
      </c>
      <c r="B2818" t="s">
        <v>51</v>
      </c>
      <c r="C2818" t="s">
        <v>36</v>
      </c>
      <c r="D2818" t="s">
        <v>24</v>
      </c>
      <c r="E2818" s="1">
        <v>97427</v>
      </c>
      <c r="F2818">
        <v>705</v>
      </c>
    </row>
    <row r="2819" spans="1:6" x14ac:dyDescent="0.25">
      <c r="A2819">
        <v>2002</v>
      </c>
      <c r="B2819" t="s">
        <v>51</v>
      </c>
      <c r="C2819" t="s">
        <v>25</v>
      </c>
      <c r="D2819" t="s">
        <v>24</v>
      </c>
      <c r="E2819" s="1">
        <v>25142</v>
      </c>
      <c r="F2819">
        <v>207</v>
      </c>
    </row>
    <row r="2820" spans="1:6" x14ac:dyDescent="0.25">
      <c r="A2820">
        <v>2002</v>
      </c>
      <c r="B2820" t="s">
        <v>51</v>
      </c>
      <c r="C2820" t="s">
        <v>25</v>
      </c>
      <c r="D2820" t="s">
        <v>11</v>
      </c>
      <c r="E2820" s="1">
        <v>374738</v>
      </c>
      <c r="F2820" s="1">
        <v>4286</v>
      </c>
    </row>
    <row r="2821" spans="1:6" x14ac:dyDescent="0.25">
      <c r="A2821">
        <v>2002</v>
      </c>
      <c r="B2821" t="s">
        <v>51</v>
      </c>
      <c r="C2821" t="s">
        <v>26</v>
      </c>
      <c r="D2821" t="s">
        <v>11</v>
      </c>
      <c r="E2821" s="1">
        <v>38279</v>
      </c>
      <c r="F2821">
        <v>186</v>
      </c>
    </row>
    <row r="2822" spans="1:6" x14ac:dyDescent="0.25">
      <c r="A2822">
        <v>2002</v>
      </c>
      <c r="B2822" t="s">
        <v>52</v>
      </c>
      <c r="C2822" t="s">
        <v>13</v>
      </c>
      <c r="D2822" t="s">
        <v>9</v>
      </c>
      <c r="E2822" s="1">
        <v>1266171</v>
      </c>
      <c r="F2822" s="1">
        <v>10098</v>
      </c>
    </row>
    <row r="2823" spans="1:6" x14ac:dyDescent="0.25">
      <c r="A2823">
        <v>2002</v>
      </c>
      <c r="B2823" t="s">
        <v>52</v>
      </c>
      <c r="C2823" t="s">
        <v>13</v>
      </c>
      <c r="D2823" t="s">
        <v>11</v>
      </c>
      <c r="E2823" s="1">
        <v>312988</v>
      </c>
      <c r="F2823" s="1">
        <v>1380</v>
      </c>
    </row>
    <row r="2824" spans="1:6" x14ac:dyDescent="0.25">
      <c r="A2824">
        <v>2002</v>
      </c>
      <c r="B2824" t="s">
        <v>52</v>
      </c>
      <c r="C2824" t="s">
        <v>14</v>
      </c>
      <c r="D2824" t="s">
        <v>9</v>
      </c>
      <c r="E2824" s="1">
        <v>14475</v>
      </c>
      <c r="F2824">
        <v>85</v>
      </c>
    </row>
    <row r="2825" spans="1:6" x14ac:dyDescent="0.25">
      <c r="A2825">
        <v>2002</v>
      </c>
      <c r="B2825" t="s">
        <v>52</v>
      </c>
      <c r="C2825" t="s">
        <v>14</v>
      </c>
      <c r="D2825" t="s">
        <v>11</v>
      </c>
      <c r="E2825" s="1">
        <v>335081</v>
      </c>
      <c r="F2825" s="1">
        <v>1484</v>
      </c>
    </row>
    <row r="2826" spans="1:6" x14ac:dyDescent="0.25">
      <c r="A2826">
        <v>2002</v>
      </c>
      <c r="B2826" t="s">
        <v>52</v>
      </c>
      <c r="C2826" t="s">
        <v>16</v>
      </c>
      <c r="D2826" t="s">
        <v>9</v>
      </c>
      <c r="E2826" s="1">
        <v>4611547</v>
      </c>
      <c r="F2826" s="1">
        <v>40540</v>
      </c>
    </row>
    <row r="2827" spans="1:6" x14ac:dyDescent="0.25">
      <c r="A2827">
        <v>2002</v>
      </c>
      <c r="B2827" t="s">
        <v>52</v>
      </c>
      <c r="C2827" t="s">
        <v>16</v>
      </c>
      <c r="D2827" t="s">
        <v>10</v>
      </c>
      <c r="E2827" s="1">
        <v>175345</v>
      </c>
      <c r="F2827" s="1">
        <v>1407</v>
      </c>
    </row>
    <row r="2828" spans="1:6" x14ac:dyDescent="0.25">
      <c r="A2828">
        <v>2002</v>
      </c>
      <c r="B2828" t="s">
        <v>52</v>
      </c>
      <c r="C2828" t="s">
        <v>16</v>
      </c>
      <c r="D2828" t="s">
        <v>11</v>
      </c>
      <c r="E2828" s="1">
        <v>684131</v>
      </c>
      <c r="F2828" s="1">
        <v>12934</v>
      </c>
    </row>
    <row r="2829" spans="1:6" x14ac:dyDescent="0.25">
      <c r="A2829">
        <v>2002</v>
      </c>
      <c r="B2829" t="s">
        <v>52</v>
      </c>
      <c r="C2829" t="s">
        <v>18</v>
      </c>
      <c r="D2829" t="s">
        <v>9</v>
      </c>
      <c r="E2829" s="1">
        <v>20334983</v>
      </c>
      <c r="F2829" s="1">
        <v>121649</v>
      </c>
    </row>
    <row r="2830" spans="1:6" x14ac:dyDescent="0.25">
      <c r="A2830">
        <v>2002</v>
      </c>
      <c r="B2830" t="s">
        <v>52</v>
      </c>
      <c r="C2830" t="s">
        <v>18</v>
      </c>
      <c r="D2830" t="s">
        <v>10</v>
      </c>
      <c r="E2830" s="1">
        <v>10597</v>
      </c>
      <c r="F2830">
        <v>183</v>
      </c>
    </row>
    <row r="2831" spans="1:6" x14ac:dyDescent="0.25">
      <c r="A2831">
        <v>2002</v>
      </c>
      <c r="B2831" t="s">
        <v>52</v>
      </c>
      <c r="C2831" t="s">
        <v>18</v>
      </c>
      <c r="D2831" t="s">
        <v>24</v>
      </c>
      <c r="E2831" s="1">
        <v>356817</v>
      </c>
      <c r="F2831" s="1">
        <v>2410</v>
      </c>
    </row>
    <row r="2832" spans="1:6" x14ac:dyDescent="0.25">
      <c r="A2832">
        <v>2002</v>
      </c>
      <c r="B2832" t="s">
        <v>52</v>
      </c>
      <c r="C2832" t="s">
        <v>18</v>
      </c>
      <c r="D2832" t="s">
        <v>11</v>
      </c>
      <c r="E2832" s="1">
        <v>5896502</v>
      </c>
      <c r="F2832" s="1">
        <v>49974</v>
      </c>
    </row>
    <row r="2833" spans="1:6" x14ac:dyDescent="0.25">
      <c r="A2833">
        <v>2002</v>
      </c>
      <c r="B2833" t="s">
        <v>52</v>
      </c>
      <c r="C2833" t="s">
        <v>19</v>
      </c>
      <c r="D2833" t="s">
        <v>9</v>
      </c>
      <c r="E2833" s="1">
        <v>2743494</v>
      </c>
      <c r="F2833" s="1">
        <v>10727</v>
      </c>
    </row>
    <row r="2834" spans="1:6" x14ac:dyDescent="0.25">
      <c r="A2834">
        <v>2002</v>
      </c>
      <c r="B2834" t="s">
        <v>52</v>
      </c>
      <c r="C2834" t="s">
        <v>19</v>
      </c>
      <c r="D2834" t="s">
        <v>24</v>
      </c>
      <c r="E2834" s="1">
        <v>293283</v>
      </c>
      <c r="F2834" s="1">
        <v>1014</v>
      </c>
    </row>
    <row r="2835" spans="1:6" x14ac:dyDescent="0.25">
      <c r="A2835">
        <v>2002</v>
      </c>
      <c r="B2835" t="s">
        <v>52</v>
      </c>
      <c r="C2835" t="s">
        <v>19</v>
      </c>
      <c r="D2835" t="s">
        <v>21</v>
      </c>
      <c r="E2835" s="1">
        <v>46311</v>
      </c>
      <c r="F2835">
        <v>180</v>
      </c>
    </row>
    <row r="2836" spans="1:6" x14ac:dyDescent="0.25">
      <c r="A2836">
        <v>2002</v>
      </c>
      <c r="B2836" t="s">
        <v>52</v>
      </c>
      <c r="C2836" t="s">
        <v>19</v>
      </c>
      <c r="D2836" t="s">
        <v>11</v>
      </c>
      <c r="E2836" s="1">
        <v>2323764</v>
      </c>
      <c r="F2836" s="1">
        <v>11651</v>
      </c>
    </row>
    <row r="2837" spans="1:6" x14ac:dyDescent="0.25">
      <c r="A2837">
        <v>2002</v>
      </c>
      <c r="B2837" t="s">
        <v>52</v>
      </c>
      <c r="C2837" t="s">
        <v>22</v>
      </c>
      <c r="D2837" t="s">
        <v>9</v>
      </c>
      <c r="E2837" s="1">
        <v>337840</v>
      </c>
      <c r="F2837" s="1">
        <v>2043</v>
      </c>
    </row>
    <row r="2838" spans="1:6" x14ac:dyDescent="0.25">
      <c r="A2838">
        <v>2002</v>
      </c>
      <c r="B2838" t="s">
        <v>52</v>
      </c>
      <c r="C2838" t="s">
        <v>22</v>
      </c>
      <c r="D2838" t="s">
        <v>10</v>
      </c>
      <c r="E2838" s="1">
        <v>22791</v>
      </c>
      <c r="F2838">
        <v>183</v>
      </c>
    </row>
    <row r="2839" spans="1:6" x14ac:dyDescent="0.25">
      <c r="A2839">
        <v>2002</v>
      </c>
      <c r="B2839" t="s">
        <v>52</v>
      </c>
      <c r="C2839" t="s">
        <v>22</v>
      </c>
      <c r="D2839" t="s">
        <v>24</v>
      </c>
      <c r="E2839" s="1">
        <v>68786</v>
      </c>
      <c r="F2839">
        <v>377</v>
      </c>
    </row>
    <row r="2840" spans="1:6" x14ac:dyDescent="0.25">
      <c r="A2840">
        <v>2002</v>
      </c>
      <c r="B2840" t="s">
        <v>52</v>
      </c>
      <c r="C2840" t="s">
        <v>22</v>
      </c>
      <c r="D2840" t="s">
        <v>21</v>
      </c>
      <c r="E2840" s="1">
        <v>85264</v>
      </c>
      <c r="F2840">
        <v>291</v>
      </c>
    </row>
    <row r="2841" spans="1:6" x14ac:dyDescent="0.25">
      <c r="A2841">
        <v>2002</v>
      </c>
      <c r="B2841" t="s">
        <v>52</v>
      </c>
      <c r="C2841" t="s">
        <v>22</v>
      </c>
      <c r="D2841" t="s">
        <v>11</v>
      </c>
      <c r="E2841" s="1">
        <v>2627235</v>
      </c>
      <c r="F2841" s="1">
        <v>18865</v>
      </c>
    </row>
    <row r="2842" spans="1:6" x14ac:dyDescent="0.25">
      <c r="A2842">
        <v>2002</v>
      </c>
      <c r="B2842" t="s">
        <v>52</v>
      </c>
      <c r="C2842" t="s">
        <v>23</v>
      </c>
      <c r="D2842" t="s">
        <v>21</v>
      </c>
      <c r="E2842" s="1">
        <v>69607</v>
      </c>
      <c r="F2842">
        <v>278</v>
      </c>
    </row>
    <row r="2843" spans="1:6" x14ac:dyDescent="0.25">
      <c r="A2843">
        <v>2002</v>
      </c>
      <c r="B2843" t="s">
        <v>52</v>
      </c>
      <c r="C2843" t="s">
        <v>23</v>
      </c>
      <c r="D2843" t="s">
        <v>11</v>
      </c>
      <c r="E2843" s="1">
        <v>24822</v>
      </c>
      <c r="F2843">
        <v>157</v>
      </c>
    </row>
    <row r="2844" spans="1:6" x14ac:dyDescent="0.25">
      <c r="A2844">
        <v>2002</v>
      </c>
      <c r="B2844" t="s">
        <v>52</v>
      </c>
      <c r="C2844" t="s">
        <v>25</v>
      </c>
      <c r="D2844" t="s">
        <v>11</v>
      </c>
      <c r="E2844" s="1">
        <v>763897</v>
      </c>
      <c r="F2844" s="1">
        <v>8819</v>
      </c>
    </row>
    <row r="2845" spans="1:6" x14ac:dyDescent="0.25">
      <c r="A2845">
        <v>2002</v>
      </c>
      <c r="B2845" t="s">
        <v>52</v>
      </c>
      <c r="C2845" t="s">
        <v>26</v>
      </c>
      <c r="D2845" t="s">
        <v>24</v>
      </c>
      <c r="E2845" s="1">
        <v>200414</v>
      </c>
      <c r="F2845" s="1">
        <v>1139</v>
      </c>
    </row>
    <row r="2846" spans="1:6" x14ac:dyDescent="0.25">
      <c r="A2846">
        <v>2002</v>
      </c>
      <c r="B2846" t="s">
        <v>52</v>
      </c>
      <c r="C2846" t="s">
        <v>26</v>
      </c>
      <c r="D2846" t="s">
        <v>11</v>
      </c>
      <c r="E2846" s="1">
        <v>5178</v>
      </c>
      <c r="F2846">
        <v>73</v>
      </c>
    </row>
    <row r="2847" spans="1:6" x14ac:dyDescent="0.25">
      <c r="A2847">
        <v>2003</v>
      </c>
      <c r="B2847" t="s">
        <v>7</v>
      </c>
      <c r="C2847" t="s">
        <v>13</v>
      </c>
      <c r="D2847" t="s">
        <v>9</v>
      </c>
      <c r="E2847" s="1">
        <v>4606412</v>
      </c>
      <c r="F2847" s="1">
        <v>21853</v>
      </c>
    </row>
    <row r="2848" spans="1:6" x14ac:dyDescent="0.25">
      <c r="A2848">
        <v>2003</v>
      </c>
      <c r="B2848" t="s">
        <v>7</v>
      </c>
      <c r="C2848" t="s">
        <v>13</v>
      </c>
      <c r="D2848" t="s">
        <v>10</v>
      </c>
      <c r="E2848" s="1">
        <v>374569</v>
      </c>
      <c r="F2848" s="1">
        <v>6193</v>
      </c>
    </row>
    <row r="2849" spans="1:6" x14ac:dyDescent="0.25">
      <c r="A2849">
        <v>2003</v>
      </c>
      <c r="B2849" t="s">
        <v>7</v>
      </c>
      <c r="C2849" t="s">
        <v>13</v>
      </c>
      <c r="D2849" t="s">
        <v>24</v>
      </c>
      <c r="E2849" s="1">
        <v>306077</v>
      </c>
      <c r="F2849" s="1">
        <v>4763</v>
      </c>
    </row>
    <row r="2850" spans="1:6" x14ac:dyDescent="0.25">
      <c r="A2850">
        <v>2003</v>
      </c>
      <c r="B2850" t="s">
        <v>7</v>
      </c>
      <c r="C2850" t="s">
        <v>13</v>
      </c>
      <c r="D2850" t="s">
        <v>11</v>
      </c>
      <c r="E2850" s="1">
        <v>1099502</v>
      </c>
      <c r="F2850" s="1">
        <v>12403</v>
      </c>
    </row>
    <row r="2851" spans="1:6" x14ac:dyDescent="0.25">
      <c r="A2851">
        <v>2003</v>
      </c>
      <c r="B2851" t="s">
        <v>7</v>
      </c>
      <c r="C2851" t="s">
        <v>14</v>
      </c>
      <c r="D2851" t="s">
        <v>24</v>
      </c>
      <c r="E2851" s="1">
        <v>3520</v>
      </c>
      <c r="F2851">
        <v>44</v>
      </c>
    </row>
    <row r="2852" spans="1:6" x14ac:dyDescent="0.25">
      <c r="A2852">
        <v>2003</v>
      </c>
      <c r="B2852" t="s">
        <v>7</v>
      </c>
      <c r="C2852" t="s">
        <v>14</v>
      </c>
      <c r="D2852" t="s">
        <v>11</v>
      </c>
      <c r="E2852" s="1">
        <v>362060</v>
      </c>
      <c r="F2852" s="1">
        <v>1648</v>
      </c>
    </row>
    <row r="2853" spans="1:6" x14ac:dyDescent="0.25">
      <c r="A2853">
        <v>2003</v>
      </c>
      <c r="B2853" t="s">
        <v>7</v>
      </c>
      <c r="C2853" t="s">
        <v>16</v>
      </c>
      <c r="D2853" t="s">
        <v>40</v>
      </c>
      <c r="E2853" s="1">
        <v>49214</v>
      </c>
      <c r="F2853">
        <v>45</v>
      </c>
    </row>
    <row r="2854" spans="1:6" x14ac:dyDescent="0.25">
      <c r="A2854">
        <v>2003</v>
      </c>
      <c r="B2854" t="s">
        <v>7</v>
      </c>
      <c r="C2854" t="s">
        <v>16</v>
      </c>
      <c r="D2854" t="s">
        <v>9</v>
      </c>
      <c r="E2854" s="1">
        <v>2986288</v>
      </c>
      <c r="F2854" s="1">
        <v>26902</v>
      </c>
    </row>
    <row r="2855" spans="1:6" x14ac:dyDescent="0.25">
      <c r="A2855">
        <v>2003</v>
      </c>
      <c r="B2855" t="s">
        <v>7</v>
      </c>
      <c r="C2855" t="s">
        <v>16</v>
      </c>
      <c r="D2855" t="s">
        <v>10</v>
      </c>
      <c r="E2855" s="1">
        <v>261169</v>
      </c>
      <c r="F2855" s="1">
        <v>4455</v>
      </c>
    </row>
    <row r="2856" spans="1:6" x14ac:dyDescent="0.25">
      <c r="A2856">
        <v>2003</v>
      </c>
      <c r="B2856" t="s">
        <v>7</v>
      </c>
      <c r="C2856" t="s">
        <v>16</v>
      </c>
      <c r="D2856" t="s">
        <v>24</v>
      </c>
      <c r="E2856" s="1">
        <v>1576333</v>
      </c>
      <c r="F2856" s="1">
        <v>22736</v>
      </c>
    </row>
    <row r="2857" spans="1:6" x14ac:dyDescent="0.25">
      <c r="A2857">
        <v>2003</v>
      </c>
      <c r="B2857" t="s">
        <v>7</v>
      </c>
      <c r="C2857" t="s">
        <v>16</v>
      </c>
      <c r="D2857" t="s">
        <v>11</v>
      </c>
      <c r="E2857" s="1">
        <v>1666269</v>
      </c>
      <c r="F2857" s="1">
        <v>30139</v>
      </c>
    </row>
    <row r="2858" spans="1:6" x14ac:dyDescent="0.25">
      <c r="A2858">
        <v>2003</v>
      </c>
      <c r="B2858" t="s">
        <v>7</v>
      </c>
      <c r="C2858" t="s">
        <v>18</v>
      </c>
      <c r="D2858" t="s">
        <v>9</v>
      </c>
      <c r="E2858" s="1">
        <v>12565705</v>
      </c>
      <c r="F2858" s="1">
        <v>74975</v>
      </c>
    </row>
    <row r="2859" spans="1:6" x14ac:dyDescent="0.25">
      <c r="A2859">
        <v>2003</v>
      </c>
      <c r="B2859" t="s">
        <v>7</v>
      </c>
      <c r="C2859" t="s">
        <v>18</v>
      </c>
      <c r="D2859" t="s">
        <v>10</v>
      </c>
      <c r="E2859" s="1">
        <v>364921</v>
      </c>
      <c r="F2859" s="1">
        <v>6374</v>
      </c>
    </row>
    <row r="2860" spans="1:6" x14ac:dyDescent="0.25">
      <c r="A2860">
        <v>2003</v>
      </c>
      <c r="B2860" t="s">
        <v>7</v>
      </c>
      <c r="C2860" t="s">
        <v>18</v>
      </c>
      <c r="D2860" t="s">
        <v>24</v>
      </c>
      <c r="E2860" s="1">
        <v>1382651</v>
      </c>
      <c r="F2860" s="1">
        <v>15893</v>
      </c>
    </row>
    <row r="2861" spans="1:6" x14ac:dyDescent="0.25">
      <c r="A2861">
        <v>2003</v>
      </c>
      <c r="B2861" t="s">
        <v>7</v>
      </c>
      <c r="C2861" t="s">
        <v>18</v>
      </c>
      <c r="D2861" t="s">
        <v>11</v>
      </c>
      <c r="E2861" s="1">
        <v>6956534</v>
      </c>
      <c r="F2861" s="1">
        <v>68080</v>
      </c>
    </row>
    <row r="2862" spans="1:6" x14ac:dyDescent="0.25">
      <c r="A2862">
        <v>2003</v>
      </c>
      <c r="B2862" t="s">
        <v>7</v>
      </c>
      <c r="C2862" t="s">
        <v>19</v>
      </c>
      <c r="D2862" t="s">
        <v>9</v>
      </c>
      <c r="E2862" s="1">
        <v>1644319</v>
      </c>
      <c r="F2862" s="1">
        <v>6791</v>
      </c>
    </row>
    <row r="2863" spans="1:6" x14ac:dyDescent="0.25">
      <c r="A2863">
        <v>2003</v>
      </c>
      <c r="B2863" t="s">
        <v>7</v>
      </c>
      <c r="C2863" t="s">
        <v>19</v>
      </c>
      <c r="D2863" t="s">
        <v>11</v>
      </c>
      <c r="E2863" s="1">
        <v>4534220</v>
      </c>
      <c r="F2863" s="1">
        <v>20636</v>
      </c>
    </row>
    <row r="2864" spans="1:6" x14ac:dyDescent="0.25">
      <c r="A2864">
        <v>2003</v>
      </c>
      <c r="B2864" t="s">
        <v>7</v>
      </c>
      <c r="C2864" t="s">
        <v>22</v>
      </c>
      <c r="D2864" t="s">
        <v>9</v>
      </c>
      <c r="E2864" s="1">
        <v>5533487</v>
      </c>
      <c r="F2864" s="1">
        <v>32998</v>
      </c>
    </row>
    <row r="2865" spans="1:6" x14ac:dyDescent="0.25">
      <c r="A2865">
        <v>2003</v>
      </c>
      <c r="B2865" t="s">
        <v>7</v>
      </c>
      <c r="C2865" t="s">
        <v>22</v>
      </c>
      <c r="D2865" t="s">
        <v>10</v>
      </c>
      <c r="E2865" s="1">
        <v>159498</v>
      </c>
      <c r="F2865" s="1">
        <v>1390</v>
      </c>
    </row>
    <row r="2866" spans="1:6" x14ac:dyDescent="0.25">
      <c r="A2866">
        <v>2003</v>
      </c>
      <c r="B2866" t="s">
        <v>7</v>
      </c>
      <c r="C2866" t="s">
        <v>22</v>
      </c>
      <c r="D2866" t="s">
        <v>11</v>
      </c>
      <c r="E2866" s="1">
        <v>1324068</v>
      </c>
      <c r="F2866" s="1">
        <v>12597</v>
      </c>
    </row>
    <row r="2867" spans="1:6" x14ac:dyDescent="0.25">
      <c r="A2867">
        <v>2003</v>
      </c>
      <c r="B2867" t="s">
        <v>7</v>
      </c>
      <c r="C2867" t="s">
        <v>23</v>
      </c>
      <c r="D2867" t="s">
        <v>24</v>
      </c>
      <c r="E2867" s="1">
        <v>112438</v>
      </c>
      <c r="F2867">
        <v>451</v>
      </c>
    </row>
    <row r="2868" spans="1:6" x14ac:dyDescent="0.25">
      <c r="A2868">
        <v>2003</v>
      </c>
      <c r="B2868" t="s">
        <v>7</v>
      </c>
      <c r="C2868" t="s">
        <v>23</v>
      </c>
      <c r="D2868" t="s">
        <v>11</v>
      </c>
      <c r="E2868" s="1">
        <v>409088</v>
      </c>
      <c r="F2868" s="1">
        <v>5798</v>
      </c>
    </row>
    <row r="2869" spans="1:6" x14ac:dyDescent="0.25">
      <c r="A2869">
        <v>2003</v>
      </c>
      <c r="B2869" t="s">
        <v>7</v>
      </c>
      <c r="C2869" t="s">
        <v>35</v>
      </c>
      <c r="D2869" t="s">
        <v>11</v>
      </c>
      <c r="E2869" s="1">
        <v>36652</v>
      </c>
      <c r="F2869">
        <v>562</v>
      </c>
    </row>
    <row r="2870" spans="1:6" x14ac:dyDescent="0.25">
      <c r="A2870">
        <v>2003</v>
      </c>
      <c r="B2870" t="s">
        <v>7</v>
      </c>
      <c r="C2870" t="s">
        <v>36</v>
      </c>
      <c r="D2870" t="s">
        <v>24</v>
      </c>
      <c r="E2870" s="1">
        <v>11330</v>
      </c>
      <c r="F2870">
        <v>105</v>
      </c>
    </row>
    <row r="2871" spans="1:6" x14ac:dyDescent="0.25">
      <c r="A2871">
        <v>2003</v>
      </c>
      <c r="B2871" t="s">
        <v>7</v>
      </c>
      <c r="C2871" t="s">
        <v>36</v>
      </c>
      <c r="D2871" t="s">
        <v>11</v>
      </c>
      <c r="E2871" s="1">
        <v>58578</v>
      </c>
      <c r="F2871">
        <v>280</v>
      </c>
    </row>
    <row r="2872" spans="1:6" x14ac:dyDescent="0.25">
      <c r="A2872">
        <v>2003</v>
      </c>
      <c r="B2872" t="s">
        <v>7</v>
      </c>
      <c r="C2872" t="s">
        <v>26</v>
      </c>
      <c r="D2872" t="s">
        <v>11</v>
      </c>
      <c r="E2872" s="1">
        <v>917531</v>
      </c>
      <c r="F2872" s="1">
        <v>8115</v>
      </c>
    </row>
    <row r="2873" spans="1:6" x14ac:dyDescent="0.25">
      <c r="A2873">
        <v>2003</v>
      </c>
      <c r="B2873" t="s">
        <v>27</v>
      </c>
      <c r="C2873" t="s">
        <v>8</v>
      </c>
      <c r="D2873" t="s">
        <v>9</v>
      </c>
      <c r="E2873" s="1">
        <v>1311051</v>
      </c>
      <c r="F2873" s="1">
        <v>2529</v>
      </c>
    </row>
    <row r="2874" spans="1:6" x14ac:dyDescent="0.25">
      <c r="A2874">
        <v>2003</v>
      </c>
      <c r="B2874" t="s">
        <v>27</v>
      </c>
      <c r="C2874" t="s">
        <v>8</v>
      </c>
      <c r="D2874" t="s">
        <v>24</v>
      </c>
      <c r="E2874" s="1">
        <v>440203</v>
      </c>
      <c r="F2874" s="1">
        <v>1619</v>
      </c>
    </row>
    <row r="2875" spans="1:6" x14ac:dyDescent="0.25">
      <c r="A2875">
        <v>2003</v>
      </c>
      <c r="B2875" t="s">
        <v>27</v>
      </c>
      <c r="C2875" t="s">
        <v>12</v>
      </c>
      <c r="D2875" t="s">
        <v>9</v>
      </c>
      <c r="E2875" s="1">
        <v>378746</v>
      </c>
      <c r="F2875" s="1">
        <v>1527</v>
      </c>
    </row>
    <row r="2876" spans="1:6" x14ac:dyDescent="0.25">
      <c r="A2876">
        <v>2003</v>
      </c>
      <c r="B2876" t="s">
        <v>27</v>
      </c>
      <c r="C2876" t="s">
        <v>13</v>
      </c>
      <c r="D2876" t="s">
        <v>9</v>
      </c>
      <c r="E2876" s="1">
        <v>312917</v>
      </c>
      <c r="F2876" s="1">
        <v>1900</v>
      </c>
    </row>
    <row r="2877" spans="1:6" x14ac:dyDescent="0.25">
      <c r="A2877">
        <v>2003</v>
      </c>
      <c r="B2877" t="s">
        <v>27</v>
      </c>
      <c r="C2877" t="s">
        <v>13</v>
      </c>
      <c r="D2877" t="s">
        <v>10</v>
      </c>
      <c r="E2877" s="1">
        <v>22052</v>
      </c>
      <c r="F2877">
        <v>166</v>
      </c>
    </row>
    <row r="2878" spans="1:6" x14ac:dyDescent="0.25">
      <c r="A2878">
        <v>2003</v>
      </c>
      <c r="B2878" t="s">
        <v>27</v>
      </c>
      <c r="C2878" t="s">
        <v>13</v>
      </c>
      <c r="D2878" t="s">
        <v>24</v>
      </c>
      <c r="E2878" s="1">
        <v>377227</v>
      </c>
      <c r="F2878" s="1">
        <v>3909</v>
      </c>
    </row>
    <row r="2879" spans="1:6" x14ac:dyDescent="0.25">
      <c r="A2879">
        <v>2003</v>
      </c>
      <c r="B2879" t="s">
        <v>27</v>
      </c>
      <c r="C2879" t="s">
        <v>13</v>
      </c>
      <c r="D2879" t="s">
        <v>21</v>
      </c>
      <c r="E2879" s="1">
        <v>7038</v>
      </c>
      <c r="F2879">
        <v>27</v>
      </c>
    </row>
    <row r="2880" spans="1:6" x14ac:dyDescent="0.25">
      <c r="A2880">
        <v>2003</v>
      </c>
      <c r="B2880" t="s">
        <v>27</v>
      </c>
      <c r="C2880" t="s">
        <v>13</v>
      </c>
      <c r="D2880" t="s">
        <v>11</v>
      </c>
      <c r="E2880" s="1">
        <v>656379</v>
      </c>
      <c r="F2880" s="1">
        <v>6358</v>
      </c>
    </row>
    <row r="2881" spans="1:6" x14ac:dyDescent="0.25">
      <c r="A2881">
        <v>2003</v>
      </c>
      <c r="B2881" t="s">
        <v>27</v>
      </c>
      <c r="C2881" t="s">
        <v>14</v>
      </c>
      <c r="D2881" t="s">
        <v>11</v>
      </c>
      <c r="E2881" s="1">
        <v>332550</v>
      </c>
      <c r="F2881" s="1">
        <v>1513</v>
      </c>
    </row>
    <row r="2882" spans="1:6" x14ac:dyDescent="0.25">
      <c r="A2882">
        <v>2003</v>
      </c>
      <c r="B2882" t="s">
        <v>27</v>
      </c>
      <c r="C2882" t="s">
        <v>16</v>
      </c>
      <c r="D2882" t="s">
        <v>9</v>
      </c>
      <c r="E2882" s="1">
        <v>2232312</v>
      </c>
      <c r="F2882" s="1">
        <v>22568</v>
      </c>
    </row>
    <row r="2883" spans="1:6" x14ac:dyDescent="0.25">
      <c r="A2883">
        <v>2003</v>
      </c>
      <c r="B2883" t="s">
        <v>27</v>
      </c>
      <c r="C2883" t="s">
        <v>16</v>
      </c>
      <c r="D2883" t="s">
        <v>24</v>
      </c>
      <c r="E2883" s="1">
        <v>1724371</v>
      </c>
      <c r="F2883" s="1">
        <v>23048</v>
      </c>
    </row>
    <row r="2884" spans="1:6" x14ac:dyDescent="0.25">
      <c r="A2884">
        <v>2003</v>
      </c>
      <c r="B2884" t="s">
        <v>27</v>
      </c>
      <c r="C2884" t="s">
        <v>16</v>
      </c>
      <c r="D2884" t="s">
        <v>11</v>
      </c>
      <c r="E2884" s="1">
        <v>1949357</v>
      </c>
      <c r="F2884" s="1">
        <v>37980</v>
      </c>
    </row>
    <row r="2885" spans="1:6" x14ac:dyDescent="0.25">
      <c r="A2885">
        <v>2003</v>
      </c>
      <c r="B2885" t="s">
        <v>27</v>
      </c>
      <c r="C2885" t="s">
        <v>18</v>
      </c>
      <c r="D2885" t="s">
        <v>9</v>
      </c>
      <c r="E2885" s="1">
        <v>6116251</v>
      </c>
      <c r="F2885" s="1">
        <v>45128</v>
      </c>
    </row>
    <row r="2886" spans="1:6" x14ac:dyDescent="0.25">
      <c r="A2886">
        <v>2003</v>
      </c>
      <c r="B2886" t="s">
        <v>27</v>
      </c>
      <c r="C2886" t="s">
        <v>18</v>
      </c>
      <c r="D2886" t="s">
        <v>24</v>
      </c>
      <c r="E2886" s="1">
        <v>1406132</v>
      </c>
      <c r="F2886" s="1">
        <v>17349</v>
      </c>
    </row>
    <row r="2887" spans="1:6" x14ac:dyDescent="0.25">
      <c r="A2887">
        <v>2003</v>
      </c>
      <c r="B2887" t="s">
        <v>27</v>
      </c>
      <c r="C2887" t="s">
        <v>18</v>
      </c>
      <c r="D2887" t="s">
        <v>11</v>
      </c>
      <c r="E2887" s="1">
        <v>5689886</v>
      </c>
      <c r="F2887" s="1">
        <v>58098</v>
      </c>
    </row>
    <row r="2888" spans="1:6" x14ac:dyDescent="0.25">
      <c r="A2888">
        <v>2003</v>
      </c>
      <c r="B2888" t="s">
        <v>27</v>
      </c>
      <c r="C2888" t="s">
        <v>19</v>
      </c>
      <c r="D2888" t="s">
        <v>9</v>
      </c>
      <c r="E2888" s="1">
        <v>4963836</v>
      </c>
      <c r="F2888" s="1">
        <v>19616</v>
      </c>
    </row>
    <row r="2889" spans="1:6" x14ac:dyDescent="0.25">
      <c r="A2889">
        <v>2003</v>
      </c>
      <c r="B2889" t="s">
        <v>27</v>
      </c>
      <c r="C2889" t="s">
        <v>19</v>
      </c>
      <c r="D2889" t="s">
        <v>21</v>
      </c>
      <c r="E2889" s="1">
        <v>673595</v>
      </c>
      <c r="F2889" s="1">
        <v>2530</v>
      </c>
    </row>
    <row r="2890" spans="1:6" x14ac:dyDescent="0.25">
      <c r="A2890">
        <v>2003</v>
      </c>
      <c r="B2890" t="s">
        <v>27</v>
      </c>
      <c r="C2890" t="s">
        <v>19</v>
      </c>
      <c r="D2890" t="s">
        <v>11</v>
      </c>
      <c r="E2890" s="1">
        <v>2559805</v>
      </c>
      <c r="F2890" s="1">
        <v>12281</v>
      </c>
    </row>
    <row r="2891" spans="1:6" x14ac:dyDescent="0.25">
      <c r="A2891">
        <v>2003</v>
      </c>
      <c r="B2891" t="s">
        <v>27</v>
      </c>
      <c r="C2891" t="s">
        <v>22</v>
      </c>
      <c r="D2891" t="s">
        <v>9</v>
      </c>
      <c r="E2891" s="1">
        <v>9453719</v>
      </c>
      <c r="F2891" s="1">
        <v>57773</v>
      </c>
    </row>
    <row r="2892" spans="1:6" x14ac:dyDescent="0.25">
      <c r="A2892">
        <v>2003</v>
      </c>
      <c r="B2892" t="s">
        <v>27</v>
      </c>
      <c r="C2892" t="s">
        <v>22</v>
      </c>
      <c r="D2892" t="s">
        <v>24</v>
      </c>
      <c r="E2892" s="1">
        <v>54923</v>
      </c>
      <c r="F2892">
        <v>376</v>
      </c>
    </row>
    <row r="2893" spans="1:6" x14ac:dyDescent="0.25">
      <c r="A2893">
        <v>2003</v>
      </c>
      <c r="B2893" t="s">
        <v>27</v>
      </c>
      <c r="C2893" t="s">
        <v>22</v>
      </c>
      <c r="D2893" t="s">
        <v>11</v>
      </c>
      <c r="E2893" s="1">
        <v>1132956</v>
      </c>
      <c r="F2893" s="1">
        <v>11808</v>
      </c>
    </row>
    <row r="2894" spans="1:6" x14ac:dyDescent="0.25">
      <c r="A2894">
        <v>2003</v>
      </c>
      <c r="B2894" t="s">
        <v>27</v>
      </c>
      <c r="C2894" t="s">
        <v>23</v>
      </c>
      <c r="D2894" t="s">
        <v>9</v>
      </c>
      <c r="E2894" s="1">
        <v>28700</v>
      </c>
      <c r="F2894" s="1">
        <v>1000</v>
      </c>
    </row>
    <row r="2895" spans="1:6" x14ac:dyDescent="0.25">
      <c r="A2895">
        <v>2003</v>
      </c>
      <c r="B2895" t="s">
        <v>27</v>
      </c>
      <c r="C2895" t="s">
        <v>23</v>
      </c>
      <c r="D2895" t="s">
        <v>11</v>
      </c>
      <c r="E2895" s="1">
        <v>11033</v>
      </c>
      <c r="F2895">
        <v>45</v>
      </c>
    </row>
    <row r="2896" spans="1:6" x14ac:dyDescent="0.25">
      <c r="A2896">
        <v>2003</v>
      </c>
      <c r="B2896" t="s">
        <v>27</v>
      </c>
      <c r="C2896" t="s">
        <v>36</v>
      </c>
      <c r="D2896" t="s">
        <v>24</v>
      </c>
      <c r="E2896" s="1">
        <v>5357</v>
      </c>
      <c r="F2896">
        <v>49</v>
      </c>
    </row>
    <row r="2897" spans="1:6" x14ac:dyDescent="0.25">
      <c r="A2897">
        <v>2003</v>
      </c>
      <c r="B2897" t="s">
        <v>27</v>
      </c>
      <c r="C2897" t="s">
        <v>26</v>
      </c>
      <c r="D2897" t="s">
        <v>69</v>
      </c>
      <c r="E2897" s="1">
        <v>11243</v>
      </c>
      <c r="F2897">
        <v>27</v>
      </c>
    </row>
    <row r="2898" spans="1:6" x14ac:dyDescent="0.25">
      <c r="A2898">
        <v>2003</v>
      </c>
      <c r="B2898" t="s">
        <v>27</v>
      </c>
      <c r="C2898" t="s">
        <v>26</v>
      </c>
      <c r="D2898" t="s">
        <v>11</v>
      </c>
      <c r="E2898" s="1">
        <v>107784</v>
      </c>
      <c r="F2898" s="1">
        <v>1011</v>
      </c>
    </row>
    <row r="2899" spans="1:6" x14ac:dyDescent="0.25">
      <c r="A2899">
        <v>2003</v>
      </c>
      <c r="B2899" t="s">
        <v>33</v>
      </c>
      <c r="C2899" t="s">
        <v>13</v>
      </c>
      <c r="D2899" t="s">
        <v>9</v>
      </c>
      <c r="E2899" s="1">
        <v>1060409</v>
      </c>
      <c r="F2899" s="1">
        <v>7415</v>
      </c>
    </row>
    <row r="2900" spans="1:6" x14ac:dyDescent="0.25">
      <c r="A2900">
        <v>2003</v>
      </c>
      <c r="B2900" t="s">
        <v>33</v>
      </c>
      <c r="C2900" t="s">
        <v>13</v>
      </c>
      <c r="D2900" t="s">
        <v>24</v>
      </c>
      <c r="E2900" s="1">
        <v>27327</v>
      </c>
      <c r="F2900">
        <v>162</v>
      </c>
    </row>
    <row r="2901" spans="1:6" x14ac:dyDescent="0.25">
      <c r="A2901">
        <v>2003</v>
      </c>
      <c r="B2901" t="s">
        <v>33</v>
      </c>
      <c r="C2901" t="s">
        <v>13</v>
      </c>
      <c r="D2901" t="s">
        <v>11</v>
      </c>
      <c r="E2901" s="1">
        <v>329036</v>
      </c>
      <c r="F2901" s="1">
        <v>1374</v>
      </c>
    </row>
    <row r="2902" spans="1:6" x14ac:dyDescent="0.25">
      <c r="A2902">
        <v>2003</v>
      </c>
      <c r="B2902" t="s">
        <v>33</v>
      </c>
      <c r="C2902" t="s">
        <v>14</v>
      </c>
      <c r="D2902" t="s">
        <v>11</v>
      </c>
      <c r="E2902" s="1">
        <v>561699</v>
      </c>
      <c r="F2902" s="1">
        <v>3688</v>
      </c>
    </row>
    <row r="2903" spans="1:6" x14ac:dyDescent="0.25">
      <c r="A2903">
        <v>2003</v>
      </c>
      <c r="B2903" t="s">
        <v>33</v>
      </c>
      <c r="C2903" t="s">
        <v>16</v>
      </c>
      <c r="D2903" t="s">
        <v>9</v>
      </c>
      <c r="E2903" s="1">
        <v>1232702</v>
      </c>
      <c r="F2903" s="1">
        <v>11507</v>
      </c>
    </row>
    <row r="2904" spans="1:6" x14ac:dyDescent="0.25">
      <c r="A2904">
        <v>2003</v>
      </c>
      <c r="B2904" t="s">
        <v>33</v>
      </c>
      <c r="C2904" t="s">
        <v>16</v>
      </c>
      <c r="D2904" t="s">
        <v>10</v>
      </c>
      <c r="E2904" s="1">
        <v>371490</v>
      </c>
      <c r="F2904" s="1">
        <v>5367</v>
      </c>
    </row>
    <row r="2905" spans="1:6" x14ac:dyDescent="0.25">
      <c r="A2905">
        <v>2003</v>
      </c>
      <c r="B2905" t="s">
        <v>33</v>
      </c>
      <c r="C2905" t="s">
        <v>16</v>
      </c>
      <c r="D2905" t="s">
        <v>24</v>
      </c>
      <c r="E2905" s="1">
        <v>268436</v>
      </c>
      <c r="F2905" s="1">
        <v>3719</v>
      </c>
    </row>
    <row r="2906" spans="1:6" x14ac:dyDescent="0.25">
      <c r="A2906">
        <v>2003</v>
      </c>
      <c r="B2906" t="s">
        <v>33</v>
      </c>
      <c r="C2906" t="s">
        <v>16</v>
      </c>
      <c r="D2906" t="s">
        <v>11</v>
      </c>
      <c r="E2906" s="1">
        <v>790581</v>
      </c>
      <c r="F2906" s="1">
        <v>11543</v>
      </c>
    </row>
    <row r="2907" spans="1:6" x14ac:dyDescent="0.25">
      <c r="A2907">
        <v>2003</v>
      </c>
      <c r="B2907" t="s">
        <v>33</v>
      </c>
      <c r="C2907" t="s">
        <v>18</v>
      </c>
      <c r="D2907" t="s">
        <v>9</v>
      </c>
      <c r="E2907" s="1">
        <v>11209328</v>
      </c>
      <c r="F2907" s="1">
        <v>74707</v>
      </c>
    </row>
    <row r="2908" spans="1:6" x14ac:dyDescent="0.25">
      <c r="A2908">
        <v>2003</v>
      </c>
      <c r="B2908" t="s">
        <v>33</v>
      </c>
      <c r="C2908" t="s">
        <v>18</v>
      </c>
      <c r="D2908" t="s">
        <v>10</v>
      </c>
      <c r="E2908" s="1">
        <v>430790</v>
      </c>
      <c r="F2908" s="1">
        <v>6190</v>
      </c>
    </row>
    <row r="2909" spans="1:6" x14ac:dyDescent="0.25">
      <c r="A2909">
        <v>2003</v>
      </c>
      <c r="B2909" t="s">
        <v>33</v>
      </c>
      <c r="C2909" t="s">
        <v>18</v>
      </c>
      <c r="D2909" t="s">
        <v>24</v>
      </c>
      <c r="E2909" s="1">
        <v>822323</v>
      </c>
      <c r="F2909" s="1">
        <v>8097</v>
      </c>
    </row>
    <row r="2910" spans="1:6" x14ac:dyDescent="0.25">
      <c r="A2910">
        <v>2003</v>
      </c>
      <c r="B2910" t="s">
        <v>33</v>
      </c>
      <c r="C2910" t="s">
        <v>18</v>
      </c>
      <c r="D2910" t="s">
        <v>11</v>
      </c>
      <c r="E2910" s="1">
        <v>11610104</v>
      </c>
      <c r="F2910" s="1">
        <v>110083</v>
      </c>
    </row>
    <row r="2911" spans="1:6" x14ac:dyDescent="0.25">
      <c r="A2911">
        <v>2003</v>
      </c>
      <c r="B2911" t="s">
        <v>33</v>
      </c>
      <c r="C2911" t="s">
        <v>19</v>
      </c>
      <c r="D2911" t="s">
        <v>9</v>
      </c>
      <c r="E2911" s="1">
        <v>2047479</v>
      </c>
      <c r="F2911" s="1">
        <v>8671</v>
      </c>
    </row>
    <row r="2912" spans="1:6" x14ac:dyDescent="0.25">
      <c r="A2912">
        <v>2003</v>
      </c>
      <c r="B2912" t="s">
        <v>33</v>
      </c>
      <c r="C2912" t="s">
        <v>19</v>
      </c>
      <c r="D2912" t="s">
        <v>24</v>
      </c>
      <c r="E2912" s="1">
        <v>333852</v>
      </c>
      <c r="F2912" s="1">
        <v>1686</v>
      </c>
    </row>
    <row r="2913" spans="1:6" x14ac:dyDescent="0.25">
      <c r="A2913">
        <v>2003</v>
      </c>
      <c r="B2913" t="s">
        <v>33</v>
      </c>
      <c r="C2913" t="s">
        <v>19</v>
      </c>
      <c r="D2913" t="s">
        <v>21</v>
      </c>
      <c r="E2913" s="1">
        <v>23513</v>
      </c>
      <c r="F2913">
        <v>28</v>
      </c>
    </row>
    <row r="2914" spans="1:6" x14ac:dyDescent="0.25">
      <c r="A2914">
        <v>2003</v>
      </c>
      <c r="B2914" t="s">
        <v>33</v>
      </c>
      <c r="C2914" t="s">
        <v>19</v>
      </c>
      <c r="D2914" t="s">
        <v>11</v>
      </c>
      <c r="E2914" s="1">
        <v>3973153</v>
      </c>
      <c r="F2914" s="1">
        <v>19068</v>
      </c>
    </row>
    <row r="2915" spans="1:6" x14ac:dyDescent="0.25">
      <c r="A2915">
        <v>2003</v>
      </c>
      <c r="B2915" t="s">
        <v>33</v>
      </c>
      <c r="C2915" t="s">
        <v>22</v>
      </c>
      <c r="D2915" t="s">
        <v>9</v>
      </c>
      <c r="E2915" s="1">
        <v>196485</v>
      </c>
      <c r="F2915" s="1">
        <v>1345</v>
      </c>
    </row>
    <row r="2916" spans="1:6" x14ac:dyDescent="0.25">
      <c r="A2916">
        <v>2003</v>
      </c>
      <c r="B2916" t="s">
        <v>33</v>
      </c>
      <c r="C2916" t="s">
        <v>22</v>
      </c>
      <c r="D2916" t="s">
        <v>11</v>
      </c>
      <c r="E2916" s="1">
        <v>2372313</v>
      </c>
      <c r="F2916" s="1">
        <v>24803</v>
      </c>
    </row>
    <row r="2917" spans="1:6" x14ac:dyDescent="0.25">
      <c r="A2917">
        <v>2003</v>
      </c>
      <c r="B2917" t="s">
        <v>33</v>
      </c>
      <c r="C2917" t="s">
        <v>23</v>
      </c>
      <c r="D2917" t="s">
        <v>11</v>
      </c>
      <c r="E2917" s="1">
        <v>444785</v>
      </c>
      <c r="F2917" s="1">
        <v>6813</v>
      </c>
    </row>
    <row r="2918" spans="1:6" x14ac:dyDescent="0.25">
      <c r="A2918">
        <v>2003</v>
      </c>
      <c r="B2918" t="s">
        <v>33</v>
      </c>
      <c r="C2918" t="s">
        <v>31</v>
      </c>
      <c r="D2918" t="s">
        <v>70</v>
      </c>
      <c r="E2918" s="1">
        <v>15042</v>
      </c>
      <c r="F2918">
        <v>16</v>
      </c>
    </row>
    <row r="2919" spans="1:6" x14ac:dyDescent="0.25">
      <c r="A2919">
        <v>2003</v>
      </c>
      <c r="B2919" t="s">
        <v>33</v>
      </c>
      <c r="C2919" t="s">
        <v>36</v>
      </c>
      <c r="D2919" t="s">
        <v>41</v>
      </c>
      <c r="E2919" s="1">
        <v>51530</v>
      </c>
      <c r="F2919">
        <v>100</v>
      </c>
    </row>
    <row r="2920" spans="1:6" x14ac:dyDescent="0.25">
      <c r="A2920">
        <v>2003</v>
      </c>
      <c r="B2920" t="s">
        <v>33</v>
      </c>
      <c r="C2920" t="s">
        <v>36</v>
      </c>
      <c r="D2920" t="s">
        <v>24</v>
      </c>
      <c r="E2920" s="1">
        <v>6160</v>
      </c>
      <c r="F2920">
        <v>56</v>
      </c>
    </row>
    <row r="2921" spans="1:6" x14ac:dyDescent="0.25">
      <c r="A2921">
        <v>2003</v>
      </c>
      <c r="B2921" t="s">
        <v>33</v>
      </c>
      <c r="C2921" t="s">
        <v>26</v>
      </c>
      <c r="D2921" t="s">
        <v>11</v>
      </c>
      <c r="E2921" s="1">
        <v>39824</v>
      </c>
      <c r="F2921">
        <v>354</v>
      </c>
    </row>
    <row r="2922" spans="1:6" x14ac:dyDescent="0.25">
      <c r="A2922">
        <v>2003</v>
      </c>
      <c r="B2922" t="s">
        <v>37</v>
      </c>
      <c r="C2922" t="s">
        <v>13</v>
      </c>
      <c r="D2922" t="s">
        <v>9</v>
      </c>
      <c r="E2922" s="1">
        <v>1217684</v>
      </c>
      <c r="F2922" s="1">
        <v>10868</v>
      </c>
    </row>
    <row r="2923" spans="1:6" x14ac:dyDescent="0.25">
      <c r="A2923">
        <v>2003</v>
      </c>
      <c r="B2923" t="s">
        <v>37</v>
      </c>
      <c r="C2923" t="s">
        <v>13</v>
      </c>
      <c r="D2923" t="s">
        <v>24</v>
      </c>
      <c r="E2923" s="1">
        <v>69976</v>
      </c>
      <c r="F2923" s="1">
        <v>1455</v>
      </c>
    </row>
    <row r="2924" spans="1:6" x14ac:dyDescent="0.25">
      <c r="A2924">
        <v>2003</v>
      </c>
      <c r="B2924" t="s">
        <v>37</v>
      </c>
      <c r="C2924" t="s">
        <v>13</v>
      </c>
      <c r="D2924" t="s">
        <v>11</v>
      </c>
      <c r="E2924" s="1">
        <v>294093</v>
      </c>
      <c r="F2924" s="1">
        <v>1116</v>
      </c>
    </row>
    <row r="2925" spans="1:6" x14ac:dyDescent="0.25">
      <c r="A2925">
        <v>2003</v>
      </c>
      <c r="B2925" t="s">
        <v>37</v>
      </c>
      <c r="C2925" t="s">
        <v>14</v>
      </c>
      <c r="D2925" t="s">
        <v>11</v>
      </c>
      <c r="E2925" s="1">
        <v>452475</v>
      </c>
      <c r="F2925" s="1">
        <v>1757</v>
      </c>
    </row>
    <row r="2926" spans="1:6" x14ac:dyDescent="0.25">
      <c r="A2926">
        <v>2003</v>
      </c>
      <c r="B2926" t="s">
        <v>37</v>
      </c>
      <c r="C2926" t="s">
        <v>16</v>
      </c>
      <c r="D2926" t="s">
        <v>9</v>
      </c>
      <c r="E2926" s="1">
        <v>1532441</v>
      </c>
      <c r="F2926" s="1">
        <v>16581</v>
      </c>
    </row>
    <row r="2927" spans="1:6" x14ac:dyDescent="0.25">
      <c r="A2927">
        <v>2003</v>
      </c>
      <c r="B2927" t="s">
        <v>37</v>
      </c>
      <c r="C2927" t="s">
        <v>16</v>
      </c>
      <c r="D2927" t="s">
        <v>24</v>
      </c>
      <c r="E2927" s="1">
        <v>453572</v>
      </c>
      <c r="F2927" s="1">
        <v>6618</v>
      </c>
    </row>
    <row r="2928" spans="1:6" x14ac:dyDescent="0.25">
      <c r="A2928">
        <v>2003</v>
      </c>
      <c r="B2928" t="s">
        <v>37</v>
      </c>
      <c r="C2928" t="s">
        <v>16</v>
      </c>
      <c r="D2928" t="s">
        <v>11</v>
      </c>
      <c r="E2928" s="1">
        <v>1170247</v>
      </c>
      <c r="F2928" s="1">
        <v>22185</v>
      </c>
    </row>
    <row r="2929" spans="1:6" x14ac:dyDescent="0.25">
      <c r="A2929">
        <v>2003</v>
      </c>
      <c r="B2929" t="s">
        <v>37</v>
      </c>
      <c r="C2929" t="s">
        <v>18</v>
      </c>
      <c r="D2929" t="s">
        <v>9</v>
      </c>
      <c r="E2929" s="1">
        <v>8959655</v>
      </c>
      <c r="F2929" s="1">
        <v>74959</v>
      </c>
    </row>
    <row r="2930" spans="1:6" x14ac:dyDescent="0.25">
      <c r="A2930">
        <v>2003</v>
      </c>
      <c r="B2930" t="s">
        <v>37</v>
      </c>
      <c r="C2930" t="s">
        <v>18</v>
      </c>
      <c r="D2930" t="s">
        <v>24</v>
      </c>
      <c r="E2930" s="1">
        <v>560377</v>
      </c>
      <c r="F2930" s="1">
        <v>7271</v>
      </c>
    </row>
    <row r="2931" spans="1:6" x14ac:dyDescent="0.25">
      <c r="A2931">
        <v>2003</v>
      </c>
      <c r="B2931" t="s">
        <v>37</v>
      </c>
      <c r="C2931" t="s">
        <v>18</v>
      </c>
      <c r="D2931" t="s">
        <v>21</v>
      </c>
      <c r="E2931" s="1">
        <v>27600</v>
      </c>
      <c r="F2931">
        <v>142</v>
      </c>
    </row>
    <row r="2932" spans="1:6" x14ac:dyDescent="0.25">
      <c r="A2932">
        <v>2003</v>
      </c>
      <c r="B2932" t="s">
        <v>37</v>
      </c>
      <c r="C2932" t="s">
        <v>18</v>
      </c>
      <c r="D2932" t="s">
        <v>11</v>
      </c>
      <c r="E2932" s="1">
        <v>6795163</v>
      </c>
      <c r="F2932" s="1">
        <v>65695</v>
      </c>
    </row>
    <row r="2933" spans="1:6" x14ac:dyDescent="0.25">
      <c r="A2933">
        <v>2003</v>
      </c>
      <c r="B2933" t="s">
        <v>37</v>
      </c>
      <c r="C2933" t="s">
        <v>19</v>
      </c>
      <c r="D2933" t="s">
        <v>9</v>
      </c>
      <c r="E2933" s="1">
        <v>181141</v>
      </c>
      <c r="F2933">
        <v>895</v>
      </c>
    </row>
    <row r="2934" spans="1:6" x14ac:dyDescent="0.25">
      <c r="A2934">
        <v>2003</v>
      </c>
      <c r="B2934" t="s">
        <v>37</v>
      </c>
      <c r="C2934" t="s">
        <v>19</v>
      </c>
      <c r="D2934" t="s">
        <v>10</v>
      </c>
      <c r="E2934" s="1">
        <v>143826</v>
      </c>
      <c r="F2934">
        <v>892</v>
      </c>
    </row>
    <row r="2935" spans="1:6" x14ac:dyDescent="0.25">
      <c r="A2935">
        <v>2003</v>
      </c>
      <c r="B2935" t="s">
        <v>37</v>
      </c>
      <c r="C2935" t="s">
        <v>19</v>
      </c>
      <c r="D2935" t="s">
        <v>24</v>
      </c>
      <c r="E2935" s="1">
        <v>57341</v>
      </c>
      <c r="F2935">
        <v>25</v>
      </c>
    </row>
    <row r="2936" spans="1:6" x14ac:dyDescent="0.25">
      <c r="A2936">
        <v>2003</v>
      </c>
      <c r="B2936" t="s">
        <v>37</v>
      </c>
      <c r="C2936" t="s">
        <v>19</v>
      </c>
      <c r="D2936" t="s">
        <v>44</v>
      </c>
      <c r="E2936" s="1">
        <v>17030</v>
      </c>
      <c r="F2936">
        <v>52</v>
      </c>
    </row>
    <row r="2937" spans="1:6" x14ac:dyDescent="0.25">
      <c r="A2937">
        <v>2003</v>
      </c>
      <c r="B2937" t="s">
        <v>37</v>
      </c>
      <c r="C2937" t="s">
        <v>19</v>
      </c>
      <c r="D2937" t="s">
        <v>11</v>
      </c>
      <c r="E2937" s="1">
        <v>1228851</v>
      </c>
      <c r="F2937" s="1">
        <v>5780</v>
      </c>
    </row>
    <row r="2938" spans="1:6" x14ac:dyDescent="0.25">
      <c r="A2938">
        <v>2003</v>
      </c>
      <c r="B2938" t="s">
        <v>37</v>
      </c>
      <c r="C2938" t="s">
        <v>22</v>
      </c>
      <c r="D2938" t="s">
        <v>9</v>
      </c>
      <c r="E2938" s="1">
        <v>4961146</v>
      </c>
      <c r="F2938" s="1">
        <v>32230</v>
      </c>
    </row>
    <row r="2939" spans="1:6" x14ac:dyDescent="0.25">
      <c r="A2939">
        <v>2003</v>
      </c>
      <c r="B2939" t="s">
        <v>37</v>
      </c>
      <c r="C2939" t="s">
        <v>22</v>
      </c>
      <c r="D2939" t="s">
        <v>24</v>
      </c>
      <c r="E2939" s="1">
        <v>57342</v>
      </c>
      <c r="F2939">
        <v>25</v>
      </c>
    </row>
    <row r="2940" spans="1:6" x14ac:dyDescent="0.25">
      <c r="A2940">
        <v>2003</v>
      </c>
      <c r="B2940" t="s">
        <v>37</v>
      </c>
      <c r="C2940" t="s">
        <v>22</v>
      </c>
      <c r="D2940" t="s">
        <v>21</v>
      </c>
      <c r="E2940" s="1">
        <v>163134</v>
      </c>
      <c r="F2940">
        <v>492</v>
      </c>
    </row>
    <row r="2941" spans="1:6" x14ac:dyDescent="0.25">
      <c r="A2941">
        <v>2003</v>
      </c>
      <c r="B2941" t="s">
        <v>37</v>
      </c>
      <c r="C2941" t="s">
        <v>22</v>
      </c>
      <c r="D2941" t="s">
        <v>11</v>
      </c>
      <c r="E2941" s="1">
        <v>2953821</v>
      </c>
      <c r="F2941" s="1">
        <v>27854</v>
      </c>
    </row>
    <row r="2942" spans="1:6" x14ac:dyDescent="0.25">
      <c r="A2942">
        <v>2003</v>
      </c>
      <c r="B2942" t="s">
        <v>37</v>
      </c>
      <c r="C2942" t="s">
        <v>23</v>
      </c>
      <c r="D2942" t="s">
        <v>11</v>
      </c>
      <c r="E2942" s="1">
        <v>58923</v>
      </c>
      <c r="F2942">
        <v>303</v>
      </c>
    </row>
    <row r="2943" spans="1:6" x14ac:dyDescent="0.25">
      <c r="A2943">
        <v>2003</v>
      </c>
      <c r="B2943" t="s">
        <v>37</v>
      </c>
      <c r="C2943" t="s">
        <v>35</v>
      </c>
      <c r="D2943" t="s">
        <v>11</v>
      </c>
      <c r="E2943" s="1">
        <v>9232</v>
      </c>
      <c r="F2943">
        <v>88</v>
      </c>
    </row>
    <row r="2944" spans="1:6" x14ac:dyDescent="0.25">
      <c r="A2944">
        <v>2003</v>
      </c>
      <c r="B2944" t="s">
        <v>37</v>
      </c>
      <c r="C2944" t="s">
        <v>36</v>
      </c>
      <c r="D2944" t="s">
        <v>24</v>
      </c>
      <c r="E2944" s="1">
        <v>5093</v>
      </c>
      <c r="F2944">
        <v>46</v>
      </c>
    </row>
    <row r="2945" spans="1:6" x14ac:dyDescent="0.25">
      <c r="A2945">
        <v>2003</v>
      </c>
      <c r="B2945" t="s">
        <v>37</v>
      </c>
      <c r="C2945" t="s">
        <v>36</v>
      </c>
      <c r="D2945" t="s">
        <v>11</v>
      </c>
      <c r="E2945" s="1">
        <v>40118</v>
      </c>
      <c r="F2945">
        <v>17</v>
      </c>
    </row>
    <row r="2946" spans="1:6" x14ac:dyDescent="0.25">
      <c r="A2946">
        <v>2003</v>
      </c>
      <c r="B2946" t="s">
        <v>37</v>
      </c>
      <c r="C2946" t="s">
        <v>26</v>
      </c>
      <c r="D2946" t="s">
        <v>24</v>
      </c>
      <c r="E2946" s="1">
        <v>2860</v>
      </c>
      <c r="F2946">
        <v>26</v>
      </c>
    </row>
    <row r="2947" spans="1:6" x14ac:dyDescent="0.25">
      <c r="A2947">
        <v>2003</v>
      </c>
      <c r="B2947" t="s">
        <v>37</v>
      </c>
      <c r="C2947" t="s">
        <v>26</v>
      </c>
      <c r="D2947" t="s">
        <v>11</v>
      </c>
      <c r="E2947" s="1">
        <v>601764</v>
      </c>
      <c r="F2947" s="1">
        <v>4396</v>
      </c>
    </row>
    <row r="2948" spans="1:6" x14ac:dyDescent="0.25">
      <c r="A2948">
        <v>2003</v>
      </c>
      <c r="B2948" t="s">
        <v>42</v>
      </c>
      <c r="C2948" t="s">
        <v>8</v>
      </c>
      <c r="D2948" t="s">
        <v>24</v>
      </c>
      <c r="E2948" s="1">
        <v>51281</v>
      </c>
      <c r="F2948" s="1">
        <v>2000</v>
      </c>
    </row>
    <row r="2949" spans="1:6" x14ac:dyDescent="0.25">
      <c r="A2949">
        <v>2003</v>
      </c>
      <c r="B2949" t="s">
        <v>42</v>
      </c>
      <c r="C2949" t="s">
        <v>13</v>
      </c>
      <c r="D2949" t="s">
        <v>24</v>
      </c>
      <c r="E2949" s="1">
        <v>345090</v>
      </c>
      <c r="F2949" s="1">
        <v>3813</v>
      </c>
    </row>
    <row r="2950" spans="1:6" x14ac:dyDescent="0.25">
      <c r="A2950">
        <v>2003</v>
      </c>
      <c r="B2950" t="s">
        <v>42</v>
      </c>
      <c r="C2950" t="s">
        <v>13</v>
      </c>
      <c r="D2950" t="s">
        <v>11</v>
      </c>
      <c r="E2950" s="1">
        <v>298178</v>
      </c>
      <c r="F2950" s="1">
        <v>1222</v>
      </c>
    </row>
    <row r="2951" spans="1:6" x14ac:dyDescent="0.25">
      <c r="A2951">
        <v>2003</v>
      </c>
      <c r="B2951" t="s">
        <v>42</v>
      </c>
      <c r="C2951" t="s">
        <v>14</v>
      </c>
      <c r="D2951" t="s">
        <v>11</v>
      </c>
      <c r="E2951" s="1">
        <v>346933</v>
      </c>
      <c r="F2951" s="1">
        <v>2534</v>
      </c>
    </row>
    <row r="2952" spans="1:6" x14ac:dyDescent="0.25">
      <c r="A2952">
        <v>2003</v>
      </c>
      <c r="B2952" t="s">
        <v>42</v>
      </c>
      <c r="C2952" t="s">
        <v>16</v>
      </c>
      <c r="D2952" t="s">
        <v>9</v>
      </c>
      <c r="E2952" s="1">
        <v>923874</v>
      </c>
      <c r="F2952" s="1">
        <v>9463</v>
      </c>
    </row>
    <row r="2953" spans="1:6" x14ac:dyDescent="0.25">
      <c r="A2953">
        <v>2003</v>
      </c>
      <c r="B2953" t="s">
        <v>42</v>
      </c>
      <c r="C2953" t="s">
        <v>16</v>
      </c>
      <c r="D2953" t="s">
        <v>24</v>
      </c>
      <c r="E2953" s="1">
        <v>228288</v>
      </c>
      <c r="F2953" s="1">
        <v>4182</v>
      </c>
    </row>
    <row r="2954" spans="1:6" x14ac:dyDescent="0.25">
      <c r="A2954">
        <v>2003</v>
      </c>
      <c r="B2954" t="s">
        <v>42</v>
      </c>
      <c r="C2954" t="s">
        <v>16</v>
      </c>
      <c r="D2954" t="s">
        <v>11</v>
      </c>
      <c r="E2954" s="1">
        <v>1166082</v>
      </c>
      <c r="F2954" s="1">
        <v>23594</v>
      </c>
    </row>
    <row r="2955" spans="1:6" x14ac:dyDescent="0.25">
      <c r="A2955">
        <v>2003</v>
      </c>
      <c r="B2955" t="s">
        <v>42</v>
      </c>
      <c r="C2955" t="s">
        <v>18</v>
      </c>
      <c r="D2955" t="s">
        <v>9</v>
      </c>
      <c r="E2955" s="1">
        <v>5907190</v>
      </c>
      <c r="F2955" s="1">
        <v>43996</v>
      </c>
    </row>
    <row r="2956" spans="1:6" x14ac:dyDescent="0.25">
      <c r="A2956">
        <v>2003</v>
      </c>
      <c r="B2956" t="s">
        <v>42</v>
      </c>
      <c r="C2956" t="s">
        <v>18</v>
      </c>
      <c r="D2956" t="s">
        <v>10</v>
      </c>
      <c r="E2956" s="1">
        <v>43562</v>
      </c>
      <c r="F2956">
        <v>704</v>
      </c>
    </row>
    <row r="2957" spans="1:6" x14ac:dyDescent="0.25">
      <c r="A2957">
        <v>2003</v>
      </c>
      <c r="B2957" t="s">
        <v>42</v>
      </c>
      <c r="C2957" t="s">
        <v>18</v>
      </c>
      <c r="D2957" t="s">
        <v>24</v>
      </c>
      <c r="E2957" s="1">
        <v>2399269</v>
      </c>
      <c r="F2957" s="1">
        <v>34209</v>
      </c>
    </row>
    <row r="2958" spans="1:6" x14ac:dyDescent="0.25">
      <c r="A2958">
        <v>2003</v>
      </c>
      <c r="B2958" t="s">
        <v>42</v>
      </c>
      <c r="C2958" t="s">
        <v>18</v>
      </c>
      <c r="D2958" t="s">
        <v>11</v>
      </c>
      <c r="E2958" s="1">
        <v>5341054</v>
      </c>
      <c r="F2958" s="1">
        <v>59695</v>
      </c>
    </row>
    <row r="2959" spans="1:6" x14ac:dyDescent="0.25">
      <c r="A2959">
        <v>2003</v>
      </c>
      <c r="B2959" t="s">
        <v>42</v>
      </c>
      <c r="C2959" t="s">
        <v>19</v>
      </c>
      <c r="D2959" t="s">
        <v>9</v>
      </c>
      <c r="E2959" s="1">
        <v>1751638</v>
      </c>
      <c r="F2959" s="1">
        <v>6328</v>
      </c>
    </row>
    <row r="2960" spans="1:6" x14ac:dyDescent="0.25">
      <c r="A2960">
        <v>2003</v>
      </c>
      <c r="B2960" t="s">
        <v>42</v>
      </c>
      <c r="C2960" t="s">
        <v>19</v>
      </c>
      <c r="D2960" t="s">
        <v>24</v>
      </c>
      <c r="E2960" s="1">
        <v>283237</v>
      </c>
      <c r="F2960" s="1">
        <v>1613</v>
      </c>
    </row>
    <row r="2961" spans="1:6" x14ac:dyDescent="0.25">
      <c r="A2961">
        <v>2003</v>
      </c>
      <c r="B2961" t="s">
        <v>42</v>
      </c>
      <c r="C2961" t="s">
        <v>19</v>
      </c>
      <c r="D2961" t="s">
        <v>21</v>
      </c>
      <c r="E2961" s="1">
        <v>111357</v>
      </c>
      <c r="F2961">
        <v>117</v>
      </c>
    </row>
    <row r="2962" spans="1:6" x14ac:dyDescent="0.25">
      <c r="A2962">
        <v>2003</v>
      </c>
      <c r="B2962" t="s">
        <v>42</v>
      </c>
      <c r="C2962" t="s">
        <v>19</v>
      </c>
      <c r="D2962" t="s">
        <v>11</v>
      </c>
      <c r="E2962" s="1">
        <v>2964461</v>
      </c>
      <c r="F2962" s="1">
        <v>15944</v>
      </c>
    </row>
    <row r="2963" spans="1:6" x14ac:dyDescent="0.25">
      <c r="A2963">
        <v>2003</v>
      </c>
      <c r="B2963" t="s">
        <v>42</v>
      </c>
      <c r="C2963" t="s">
        <v>22</v>
      </c>
      <c r="D2963" t="s">
        <v>9</v>
      </c>
      <c r="E2963" s="1">
        <v>8039320</v>
      </c>
      <c r="F2963" s="1">
        <v>51184</v>
      </c>
    </row>
    <row r="2964" spans="1:6" x14ac:dyDescent="0.25">
      <c r="A2964">
        <v>2003</v>
      </c>
      <c r="B2964" t="s">
        <v>42</v>
      </c>
      <c r="C2964" t="s">
        <v>22</v>
      </c>
      <c r="D2964" t="s">
        <v>24</v>
      </c>
      <c r="E2964" s="1">
        <v>934194</v>
      </c>
      <c r="F2964" s="1">
        <v>4757</v>
      </c>
    </row>
    <row r="2965" spans="1:6" x14ac:dyDescent="0.25">
      <c r="A2965">
        <v>2003</v>
      </c>
      <c r="B2965" t="s">
        <v>42</v>
      </c>
      <c r="C2965" t="s">
        <v>22</v>
      </c>
      <c r="D2965" t="s">
        <v>11</v>
      </c>
      <c r="E2965" s="1">
        <v>8754056</v>
      </c>
      <c r="F2965" s="1">
        <v>82886</v>
      </c>
    </row>
    <row r="2966" spans="1:6" x14ac:dyDescent="0.25">
      <c r="A2966">
        <v>2003</v>
      </c>
      <c r="B2966" t="s">
        <v>42</v>
      </c>
      <c r="C2966" t="s">
        <v>23</v>
      </c>
      <c r="D2966" t="s">
        <v>11</v>
      </c>
      <c r="E2966" s="1">
        <v>362381</v>
      </c>
      <c r="F2966" s="1">
        <v>5083</v>
      </c>
    </row>
    <row r="2967" spans="1:6" x14ac:dyDescent="0.25">
      <c r="A2967">
        <v>2003</v>
      </c>
      <c r="B2967" t="s">
        <v>42</v>
      </c>
      <c r="C2967" t="s">
        <v>31</v>
      </c>
      <c r="D2967" t="s">
        <v>70</v>
      </c>
      <c r="E2967" s="1">
        <v>10412</v>
      </c>
      <c r="F2967">
        <v>18</v>
      </c>
    </row>
    <row r="2968" spans="1:6" x14ac:dyDescent="0.25">
      <c r="A2968">
        <v>2003</v>
      </c>
      <c r="B2968" t="s">
        <v>42</v>
      </c>
      <c r="C2968" t="s">
        <v>36</v>
      </c>
      <c r="D2968" t="s">
        <v>40</v>
      </c>
      <c r="E2968" s="1">
        <v>83070</v>
      </c>
      <c r="F2968">
        <v>79</v>
      </c>
    </row>
    <row r="2969" spans="1:6" x14ac:dyDescent="0.25">
      <c r="A2969">
        <v>2003</v>
      </c>
      <c r="B2969" t="s">
        <v>42</v>
      </c>
      <c r="C2969" t="s">
        <v>36</v>
      </c>
      <c r="D2969" t="s">
        <v>24</v>
      </c>
      <c r="E2969" s="1">
        <v>12618</v>
      </c>
      <c r="F2969">
        <v>89</v>
      </c>
    </row>
    <row r="2970" spans="1:6" x14ac:dyDescent="0.25">
      <c r="A2970">
        <v>2003</v>
      </c>
      <c r="B2970" t="s">
        <v>42</v>
      </c>
      <c r="C2970" t="s">
        <v>25</v>
      </c>
      <c r="D2970" t="s">
        <v>24</v>
      </c>
      <c r="E2970" s="1">
        <v>1777</v>
      </c>
      <c r="F2970">
        <v>53</v>
      </c>
    </row>
    <row r="2971" spans="1:6" x14ac:dyDescent="0.25">
      <c r="A2971">
        <v>2003</v>
      </c>
      <c r="B2971" t="s">
        <v>42</v>
      </c>
      <c r="C2971" t="s">
        <v>26</v>
      </c>
      <c r="D2971" t="s">
        <v>11</v>
      </c>
      <c r="E2971" s="1">
        <v>187043</v>
      </c>
      <c r="F2971" s="1">
        <v>1380</v>
      </c>
    </row>
    <row r="2972" spans="1:6" x14ac:dyDescent="0.25">
      <c r="A2972">
        <v>2003</v>
      </c>
      <c r="B2972" t="s">
        <v>43</v>
      </c>
      <c r="C2972" t="s">
        <v>8</v>
      </c>
      <c r="D2972" t="s">
        <v>9</v>
      </c>
      <c r="E2972" s="1">
        <v>1155338</v>
      </c>
      <c r="F2972" s="1">
        <v>2165</v>
      </c>
    </row>
    <row r="2973" spans="1:6" x14ac:dyDescent="0.25">
      <c r="A2973">
        <v>2003</v>
      </c>
      <c r="B2973" t="s">
        <v>43</v>
      </c>
      <c r="C2973" t="s">
        <v>12</v>
      </c>
      <c r="D2973" t="s">
        <v>9</v>
      </c>
      <c r="E2973" s="1">
        <v>468040</v>
      </c>
      <c r="F2973">
        <v>946</v>
      </c>
    </row>
    <row r="2974" spans="1:6" x14ac:dyDescent="0.25">
      <c r="A2974">
        <v>2003</v>
      </c>
      <c r="B2974" t="s">
        <v>43</v>
      </c>
      <c r="C2974" t="s">
        <v>13</v>
      </c>
      <c r="D2974" t="s">
        <v>9</v>
      </c>
      <c r="E2974" s="1">
        <v>736877</v>
      </c>
      <c r="F2974" s="1">
        <v>4850</v>
      </c>
    </row>
    <row r="2975" spans="1:6" x14ac:dyDescent="0.25">
      <c r="A2975">
        <v>2003</v>
      </c>
      <c r="B2975" t="s">
        <v>43</v>
      </c>
      <c r="C2975" t="s">
        <v>13</v>
      </c>
      <c r="D2975" t="s">
        <v>24</v>
      </c>
      <c r="E2975" s="1">
        <v>284715</v>
      </c>
      <c r="F2975" s="1">
        <v>3242</v>
      </c>
    </row>
    <row r="2976" spans="1:6" x14ac:dyDescent="0.25">
      <c r="A2976">
        <v>2003</v>
      </c>
      <c r="B2976" t="s">
        <v>43</v>
      </c>
      <c r="C2976" t="s">
        <v>13</v>
      </c>
      <c r="D2976" t="s">
        <v>11</v>
      </c>
      <c r="E2976" s="1">
        <v>323673</v>
      </c>
      <c r="F2976" s="1">
        <v>1391</v>
      </c>
    </row>
    <row r="2977" spans="1:6" x14ac:dyDescent="0.25">
      <c r="A2977">
        <v>2003</v>
      </c>
      <c r="B2977" t="s">
        <v>43</v>
      </c>
      <c r="C2977" t="s">
        <v>14</v>
      </c>
      <c r="D2977" t="s">
        <v>11</v>
      </c>
      <c r="E2977" s="1">
        <v>288708</v>
      </c>
      <c r="F2977" s="1">
        <v>1258</v>
      </c>
    </row>
    <row r="2978" spans="1:6" x14ac:dyDescent="0.25">
      <c r="A2978">
        <v>2003</v>
      </c>
      <c r="B2978" t="s">
        <v>43</v>
      </c>
      <c r="C2978" t="s">
        <v>16</v>
      </c>
      <c r="D2978" t="s">
        <v>9</v>
      </c>
      <c r="E2978" s="1">
        <v>530319</v>
      </c>
      <c r="F2978" s="1">
        <v>5100</v>
      </c>
    </row>
    <row r="2979" spans="1:6" x14ac:dyDescent="0.25">
      <c r="A2979">
        <v>2003</v>
      </c>
      <c r="B2979" t="s">
        <v>43</v>
      </c>
      <c r="C2979" t="s">
        <v>16</v>
      </c>
      <c r="D2979" t="s">
        <v>24</v>
      </c>
      <c r="E2979" s="1">
        <v>980798</v>
      </c>
      <c r="F2979" s="1">
        <v>16592</v>
      </c>
    </row>
    <row r="2980" spans="1:6" x14ac:dyDescent="0.25">
      <c r="A2980">
        <v>2003</v>
      </c>
      <c r="B2980" t="s">
        <v>43</v>
      </c>
      <c r="C2980" t="s">
        <v>16</v>
      </c>
      <c r="D2980" t="s">
        <v>11</v>
      </c>
      <c r="E2980" s="1">
        <v>2093723</v>
      </c>
      <c r="F2980" s="1">
        <v>44332</v>
      </c>
    </row>
    <row r="2981" spans="1:6" x14ac:dyDescent="0.25">
      <c r="A2981">
        <v>2003</v>
      </c>
      <c r="B2981" t="s">
        <v>43</v>
      </c>
      <c r="C2981" t="s">
        <v>18</v>
      </c>
      <c r="D2981" t="s">
        <v>9</v>
      </c>
      <c r="E2981" s="1">
        <v>5065851</v>
      </c>
      <c r="F2981" s="1">
        <v>40806</v>
      </c>
    </row>
    <row r="2982" spans="1:6" x14ac:dyDescent="0.25">
      <c r="A2982">
        <v>2003</v>
      </c>
      <c r="B2982" t="s">
        <v>43</v>
      </c>
      <c r="C2982" t="s">
        <v>18</v>
      </c>
      <c r="D2982" t="s">
        <v>10</v>
      </c>
      <c r="E2982" s="1">
        <v>716819</v>
      </c>
      <c r="F2982" s="1">
        <v>11753</v>
      </c>
    </row>
    <row r="2983" spans="1:6" x14ac:dyDescent="0.25">
      <c r="A2983">
        <v>2003</v>
      </c>
      <c r="B2983" t="s">
        <v>43</v>
      </c>
      <c r="C2983" t="s">
        <v>18</v>
      </c>
      <c r="D2983" t="s">
        <v>24</v>
      </c>
      <c r="E2983" s="1">
        <v>1480103</v>
      </c>
      <c r="F2983" s="1">
        <v>24889</v>
      </c>
    </row>
    <row r="2984" spans="1:6" x14ac:dyDescent="0.25">
      <c r="A2984">
        <v>2003</v>
      </c>
      <c r="B2984" t="s">
        <v>43</v>
      </c>
      <c r="C2984" t="s">
        <v>18</v>
      </c>
      <c r="D2984" t="s">
        <v>11</v>
      </c>
      <c r="E2984" s="1">
        <v>3843172</v>
      </c>
      <c r="F2984" s="1">
        <v>48658</v>
      </c>
    </row>
    <row r="2985" spans="1:6" x14ac:dyDescent="0.25">
      <c r="A2985">
        <v>2003</v>
      </c>
      <c r="B2985" t="s">
        <v>43</v>
      </c>
      <c r="C2985" t="s">
        <v>19</v>
      </c>
      <c r="D2985" t="s">
        <v>9</v>
      </c>
      <c r="E2985" s="1">
        <v>182015</v>
      </c>
      <c r="F2985" s="1">
        <v>1718</v>
      </c>
    </row>
    <row r="2986" spans="1:6" x14ac:dyDescent="0.25">
      <c r="A2986">
        <v>2003</v>
      </c>
      <c r="B2986" t="s">
        <v>43</v>
      </c>
      <c r="C2986" t="s">
        <v>19</v>
      </c>
      <c r="D2986" t="s">
        <v>24</v>
      </c>
      <c r="E2986" s="1">
        <v>229709</v>
      </c>
      <c r="F2986">
        <v>778</v>
      </c>
    </row>
    <row r="2987" spans="1:6" x14ac:dyDescent="0.25">
      <c r="A2987">
        <v>2003</v>
      </c>
      <c r="B2987" t="s">
        <v>43</v>
      </c>
      <c r="C2987" t="s">
        <v>19</v>
      </c>
      <c r="D2987" t="s">
        <v>15</v>
      </c>
      <c r="E2987" s="1">
        <v>58410</v>
      </c>
      <c r="F2987">
        <v>281</v>
      </c>
    </row>
    <row r="2988" spans="1:6" x14ac:dyDescent="0.25">
      <c r="A2988">
        <v>2003</v>
      </c>
      <c r="B2988" t="s">
        <v>43</v>
      </c>
      <c r="C2988" t="s">
        <v>19</v>
      </c>
      <c r="D2988" t="s">
        <v>11</v>
      </c>
      <c r="E2988" s="1">
        <v>2848118</v>
      </c>
      <c r="F2988" s="1">
        <v>14224</v>
      </c>
    </row>
    <row r="2989" spans="1:6" x14ac:dyDescent="0.25">
      <c r="A2989">
        <v>2003</v>
      </c>
      <c r="B2989" t="s">
        <v>43</v>
      </c>
      <c r="C2989" t="s">
        <v>22</v>
      </c>
      <c r="D2989" t="s">
        <v>9</v>
      </c>
      <c r="E2989" s="1">
        <v>5481082</v>
      </c>
      <c r="F2989" s="1">
        <v>31608</v>
      </c>
    </row>
    <row r="2990" spans="1:6" x14ac:dyDescent="0.25">
      <c r="A2990">
        <v>2003</v>
      </c>
      <c r="B2990" t="s">
        <v>43</v>
      </c>
      <c r="C2990" t="s">
        <v>22</v>
      </c>
      <c r="D2990" t="s">
        <v>24</v>
      </c>
      <c r="E2990" s="1">
        <v>180887</v>
      </c>
      <c r="F2990" s="1">
        <v>1699</v>
      </c>
    </row>
    <row r="2991" spans="1:6" x14ac:dyDescent="0.25">
      <c r="A2991">
        <v>2003</v>
      </c>
      <c r="B2991" t="s">
        <v>43</v>
      </c>
      <c r="C2991" t="s">
        <v>22</v>
      </c>
      <c r="D2991" t="s">
        <v>11</v>
      </c>
      <c r="E2991" s="1">
        <v>5155458</v>
      </c>
      <c r="F2991" s="1">
        <v>45112</v>
      </c>
    </row>
    <row r="2992" spans="1:6" x14ac:dyDescent="0.25">
      <c r="A2992">
        <v>2003</v>
      </c>
      <c r="B2992" t="s">
        <v>43</v>
      </c>
      <c r="C2992" t="s">
        <v>23</v>
      </c>
      <c r="D2992" t="s">
        <v>11</v>
      </c>
      <c r="E2992" s="1">
        <v>228237</v>
      </c>
      <c r="F2992" s="1">
        <v>2357</v>
      </c>
    </row>
    <row r="2993" spans="1:6" x14ac:dyDescent="0.25">
      <c r="A2993">
        <v>2003</v>
      </c>
      <c r="B2993" t="s">
        <v>43</v>
      </c>
      <c r="C2993" t="s">
        <v>36</v>
      </c>
      <c r="D2993" t="s">
        <v>11</v>
      </c>
      <c r="E2993" s="1">
        <v>46456</v>
      </c>
      <c r="F2993">
        <v>475</v>
      </c>
    </row>
    <row r="2994" spans="1:6" x14ac:dyDescent="0.25">
      <c r="A2994">
        <v>2003</v>
      </c>
      <c r="B2994" t="s">
        <v>43</v>
      </c>
      <c r="C2994" t="s">
        <v>26</v>
      </c>
      <c r="D2994" t="s">
        <v>11</v>
      </c>
      <c r="E2994" s="1">
        <v>230876</v>
      </c>
      <c r="F2994" s="1">
        <v>1262</v>
      </c>
    </row>
    <row r="2995" spans="1:6" x14ac:dyDescent="0.25">
      <c r="A2995">
        <v>2003</v>
      </c>
      <c r="B2995" t="s">
        <v>46</v>
      </c>
      <c r="C2995" t="s">
        <v>8</v>
      </c>
      <c r="D2995" t="s">
        <v>9</v>
      </c>
      <c r="E2995" s="1">
        <v>869612</v>
      </c>
      <c r="F2995" s="1">
        <v>1630</v>
      </c>
    </row>
    <row r="2996" spans="1:6" x14ac:dyDescent="0.25">
      <c r="A2996">
        <v>2003</v>
      </c>
      <c r="B2996" t="s">
        <v>46</v>
      </c>
      <c r="C2996" t="s">
        <v>12</v>
      </c>
      <c r="D2996" t="s">
        <v>9</v>
      </c>
      <c r="E2996" s="1">
        <v>248328</v>
      </c>
      <c r="F2996" s="1">
        <v>1001</v>
      </c>
    </row>
    <row r="2997" spans="1:6" x14ac:dyDescent="0.25">
      <c r="A2997">
        <v>2003</v>
      </c>
      <c r="B2997" t="s">
        <v>46</v>
      </c>
      <c r="C2997" t="s">
        <v>13</v>
      </c>
      <c r="D2997" t="s">
        <v>9</v>
      </c>
      <c r="E2997" s="1">
        <v>1237852</v>
      </c>
      <c r="F2997" s="1">
        <v>7682</v>
      </c>
    </row>
    <row r="2998" spans="1:6" x14ac:dyDescent="0.25">
      <c r="A2998">
        <v>2003</v>
      </c>
      <c r="B2998" t="s">
        <v>46</v>
      </c>
      <c r="C2998" t="s">
        <v>13</v>
      </c>
      <c r="D2998" t="s">
        <v>24</v>
      </c>
      <c r="E2998" s="1">
        <v>204829</v>
      </c>
      <c r="F2998" s="1">
        <v>2233</v>
      </c>
    </row>
    <row r="2999" spans="1:6" x14ac:dyDescent="0.25">
      <c r="A2999">
        <v>2003</v>
      </c>
      <c r="B2999" t="s">
        <v>46</v>
      </c>
      <c r="C2999" t="s">
        <v>13</v>
      </c>
      <c r="D2999" t="s">
        <v>11</v>
      </c>
      <c r="E2999" s="1">
        <v>236208</v>
      </c>
      <c r="F2999">
        <v>908</v>
      </c>
    </row>
    <row r="3000" spans="1:6" x14ac:dyDescent="0.25">
      <c r="A3000">
        <v>2003</v>
      </c>
      <c r="B3000" t="s">
        <v>46</v>
      </c>
      <c r="C3000" t="s">
        <v>14</v>
      </c>
      <c r="D3000" t="s">
        <v>11</v>
      </c>
      <c r="E3000" s="1">
        <v>342146</v>
      </c>
      <c r="F3000" s="1">
        <v>1358</v>
      </c>
    </row>
    <row r="3001" spans="1:6" x14ac:dyDescent="0.25">
      <c r="A3001">
        <v>2003</v>
      </c>
      <c r="B3001" t="s">
        <v>46</v>
      </c>
      <c r="C3001" t="s">
        <v>16</v>
      </c>
      <c r="D3001" t="s">
        <v>9</v>
      </c>
      <c r="E3001" s="1">
        <v>1942303</v>
      </c>
      <c r="F3001" s="1">
        <v>27266</v>
      </c>
    </row>
    <row r="3002" spans="1:6" x14ac:dyDescent="0.25">
      <c r="A3002">
        <v>2003</v>
      </c>
      <c r="B3002" t="s">
        <v>46</v>
      </c>
      <c r="C3002" t="s">
        <v>16</v>
      </c>
      <c r="D3002" t="s">
        <v>10</v>
      </c>
      <c r="E3002" s="1">
        <v>60333</v>
      </c>
      <c r="F3002">
        <v>560</v>
      </c>
    </row>
    <row r="3003" spans="1:6" x14ac:dyDescent="0.25">
      <c r="A3003">
        <v>2003</v>
      </c>
      <c r="B3003" t="s">
        <v>46</v>
      </c>
      <c r="C3003" t="s">
        <v>16</v>
      </c>
      <c r="D3003" t="s">
        <v>24</v>
      </c>
      <c r="E3003" s="1">
        <v>89377</v>
      </c>
      <c r="F3003" s="1">
        <v>1886</v>
      </c>
    </row>
    <row r="3004" spans="1:6" x14ac:dyDescent="0.25">
      <c r="A3004">
        <v>2003</v>
      </c>
      <c r="B3004" t="s">
        <v>46</v>
      </c>
      <c r="C3004" t="s">
        <v>16</v>
      </c>
      <c r="D3004" t="s">
        <v>21</v>
      </c>
      <c r="E3004" s="1">
        <v>33871</v>
      </c>
      <c r="F3004">
        <v>137</v>
      </c>
    </row>
    <row r="3005" spans="1:6" x14ac:dyDescent="0.25">
      <c r="A3005">
        <v>2003</v>
      </c>
      <c r="B3005" t="s">
        <v>46</v>
      </c>
      <c r="C3005" t="s">
        <v>16</v>
      </c>
      <c r="D3005" t="s">
        <v>11</v>
      </c>
      <c r="E3005" s="1">
        <v>2203812</v>
      </c>
      <c r="F3005" s="1">
        <v>41715</v>
      </c>
    </row>
    <row r="3006" spans="1:6" x14ac:dyDescent="0.25">
      <c r="A3006">
        <v>2003</v>
      </c>
      <c r="B3006" t="s">
        <v>46</v>
      </c>
      <c r="C3006" t="s">
        <v>18</v>
      </c>
      <c r="D3006" t="s">
        <v>9</v>
      </c>
      <c r="E3006" s="1">
        <v>9675240</v>
      </c>
      <c r="F3006" s="1">
        <v>79838</v>
      </c>
    </row>
    <row r="3007" spans="1:6" x14ac:dyDescent="0.25">
      <c r="A3007">
        <v>2003</v>
      </c>
      <c r="B3007" t="s">
        <v>46</v>
      </c>
      <c r="C3007" t="s">
        <v>18</v>
      </c>
      <c r="D3007" t="s">
        <v>24</v>
      </c>
      <c r="E3007" s="1">
        <v>842380</v>
      </c>
      <c r="F3007" s="1">
        <v>12264</v>
      </c>
    </row>
    <row r="3008" spans="1:6" x14ac:dyDescent="0.25">
      <c r="A3008">
        <v>2003</v>
      </c>
      <c r="B3008" t="s">
        <v>46</v>
      </c>
      <c r="C3008" t="s">
        <v>18</v>
      </c>
      <c r="D3008" t="s">
        <v>21</v>
      </c>
      <c r="E3008" s="1">
        <v>67742</v>
      </c>
      <c r="F3008" s="1">
        <v>1540</v>
      </c>
    </row>
    <row r="3009" spans="1:6" x14ac:dyDescent="0.25">
      <c r="A3009">
        <v>2003</v>
      </c>
      <c r="B3009" t="s">
        <v>46</v>
      </c>
      <c r="C3009" t="s">
        <v>18</v>
      </c>
      <c r="D3009" t="s">
        <v>11</v>
      </c>
      <c r="E3009" s="1">
        <v>4299524</v>
      </c>
      <c r="F3009" s="1">
        <v>57256</v>
      </c>
    </row>
    <row r="3010" spans="1:6" x14ac:dyDescent="0.25">
      <c r="A3010">
        <v>2003</v>
      </c>
      <c r="B3010" t="s">
        <v>46</v>
      </c>
      <c r="C3010" t="s">
        <v>19</v>
      </c>
      <c r="D3010" t="s">
        <v>9</v>
      </c>
      <c r="E3010" s="1">
        <v>704770</v>
      </c>
      <c r="F3010" s="1">
        <v>2625</v>
      </c>
    </row>
    <row r="3011" spans="1:6" x14ac:dyDescent="0.25">
      <c r="A3011">
        <v>2003</v>
      </c>
      <c r="B3011" t="s">
        <v>46</v>
      </c>
      <c r="C3011" t="s">
        <v>19</v>
      </c>
      <c r="D3011" t="s">
        <v>11</v>
      </c>
      <c r="E3011" s="1">
        <v>1209314</v>
      </c>
      <c r="F3011" s="1">
        <v>6423</v>
      </c>
    </row>
    <row r="3012" spans="1:6" x14ac:dyDescent="0.25">
      <c r="A3012">
        <v>2003</v>
      </c>
      <c r="B3012" t="s">
        <v>46</v>
      </c>
      <c r="C3012" t="s">
        <v>22</v>
      </c>
      <c r="D3012" t="s">
        <v>9</v>
      </c>
      <c r="E3012" s="1">
        <v>11184222</v>
      </c>
      <c r="F3012" s="1">
        <v>69683</v>
      </c>
    </row>
    <row r="3013" spans="1:6" x14ac:dyDescent="0.25">
      <c r="A3013">
        <v>2003</v>
      </c>
      <c r="B3013" t="s">
        <v>46</v>
      </c>
      <c r="C3013" t="s">
        <v>22</v>
      </c>
      <c r="D3013" t="s">
        <v>24</v>
      </c>
      <c r="E3013" s="1">
        <v>78739</v>
      </c>
      <c r="F3013">
        <v>159</v>
      </c>
    </row>
    <row r="3014" spans="1:6" x14ac:dyDescent="0.25">
      <c r="A3014">
        <v>2003</v>
      </c>
      <c r="B3014" t="s">
        <v>46</v>
      </c>
      <c r="C3014" t="s">
        <v>22</v>
      </c>
      <c r="D3014" t="s">
        <v>21</v>
      </c>
      <c r="E3014" s="1">
        <v>47991</v>
      </c>
      <c r="F3014">
        <v>100</v>
      </c>
    </row>
    <row r="3015" spans="1:6" x14ac:dyDescent="0.25">
      <c r="A3015">
        <v>2003</v>
      </c>
      <c r="B3015" t="s">
        <v>46</v>
      </c>
      <c r="C3015" t="s">
        <v>22</v>
      </c>
      <c r="D3015" t="s">
        <v>11</v>
      </c>
      <c r="E3015" s="1">
        <v>9206205</v>
      </c>
      <c r="F3015" s="1">
        <v>97746</v>
      </c>
    </row>
    <row r="3016" spans="1:6" x14ac:dyDescent="0.25">
      <c r="A3016">
        <v>2003</v>
      </c>
      <c r="B3016" t="s">
        <v>46</v>
      </c>
      <c r="C3016" t="s">
        <v>23</v>
      </c>
      <c r="D3016" t="s">
        <v>11</v>
      </c>
      <c r="E3016" s="1">
        <v>261374</v>
      </c>
      <c r="F3016" s="1">
        <v>4509</v>
      </c>
    </row>
    <row r="3017" spans="1:6" x14ac:dyDescent="0.25">
      <c r="A3017">
        <v>2003</v>
      </c>
      <c r="B3017" t="s">
        <v>46</v>
      </c>
      <c r="C3017" t="s">
        <v>25</v>
      </c>
      <c r="D3017" t="s">
        <v>29</v>
      </c>
      <c r="E3017" s="1">
        <v>10683</v>
      </c>
      <c r="F3017">
        <v>125</v>
      </c>
    </row>
    <row r="3018" spans="1:6" x14ac:dyDescent="0.25">
      <c r="A3018">
        <v>2003</v>
      </c>
      <c r="B3018" t="s">
        <v>46</v>
      </c>
      <c r="C3018" t="s">
        <v>26</v>
      </c>
      <c r="D3018" t="s">
        <v>10</v>
      </c>
      <c r="E3018" s="1">
        <v>43526</v>
      </c>
      <c r="F3018">
        <v>251</v>
      </c>
    </row>
    <row r="3019" spans="1:6" x14ac:dyDescent="0.25">
      <c r="A3019">
        <v>2003</v>
      </c>
      <c r="B3019" t="s">
        <v>46</v>
      </c>
      <c r="C3019" t="s">
        <v>26</v>
      </c>
      <c r="D3019" t="s">
        <v>11</v>
      </c>
      <c r="E3019" s="1">
        <v>110345</v>
      </c>
      <c r="F3019">
        <v>959</v>
      </c>
    </row>
    <row r="3020" spans="1:6" x14ac:dyDescent="0.25">
      <c r="A3020">
        <v>2003</v>
      </c>
      <c r="B3020" t="s">
        <v>48</v>
      </c>
      <c r="C3020" t="s">
        <v>13</v>
      </c>
      <c r="D3020" t="s">
        <v>9</v>
      </c>
      <c r="E3020" s="1">
        <v>1724142</v>
      </c>
      <c r="F3020" s="1">
        <v>7719</v>
      </c>
    </row>
    <row r="3021" spans="1:6" x14ac:dyDescent="0.25">
      <c r="A3021">
        <v>2003</v>
      </c>
      <c r="B3021" t="s">
        <v>48</v>
      </c>
      <c r="C3021" t="s">
        <v>13</v>
      </c>
      <c r="D3021" t="s">
        <v>10</v>
      </c>
      <c r="E3021" s="1">
        <v>21880</v>
      </c>
      <c r="F3021">
        <v>256</v>
      </c>
    </row>
    <row r="3022" spans="1:6" x14ac:dyDescent="0.25">
      <c r="A3022">
        <v>2003</v>
      </c>
      <c r="B3022" t="s">
        <v>48</v>
      </c>
      <c r="C3022" t="s">
        <v>13</v>
      </c>
      <c r="D3022" t="s">
        <v>24</v>
      </c>
      <c r="E3022" s="1">
        <v>296013</v>
      </c>
      <c r="F3022" s="1">
        <v>3345</v>
      </c>
    </row>
    <row r="3023" spans="1:6" x14ac:dyDescent="0.25">
      <c r="A3023">
        <v>2003</v>
      </c>
      <c r="B3023" t="s">
        <v>48</v>
      </c>
      <c r="C3023" t="s">
        <v>13</v>
      </c>
      <c r="D3023" t="s">
        <v>21</v>
      </c>
      <c r="E3023" s="1">
        <v>32938</v>
      </c>
      <c r="F3023">
        <v>570</v>
      </c>
    </row>
    <row r="3024" spans="1:6" x14ac:dyDescent="0.25">
      <c r="A3024">
        <v>2003</v>
      </c>
      <c r="B3024" t="s">
        <v>48</v>
      </c>
      <c r="C3024" t="s">
        <v>13</v>
      </c>
      <c r="D3024" t="s">
        <v>11</v>
      </c>
      <c r="E3024" s="1">
        <v>361419</v>
      </c>
      <c r="F3024" s="1">
        <v>1732</v>
      </c>
    </row>
    <row r="3025" spans="1:6" x14ac:dyDescent="0.25">
      <c r="A3025">
        <v>2003</v>
      </c>
      <c r="B3025" t="s">
        <v>48</v>
      </c>
      <c r="C3025" t="s">
        <v>14</v>
      </c>
      <c r="D3025" t="s">
        <v>11</v>
      </c>
      <c r="E3025" s="1">
        <v>184386</v>
      </c>
      <c r="F3025">
        <v>819</v>
      </c>
    </row>
    <row r="3026" spans="1:6" x14ac:dyDescent="0.25">
      <c r="A3026">
        <v>2003</v>
      </c>
      <c r="B3026" t="s">
        <v>48</v>
      </c>
      <c r="C3026" t="s">
        <v>16</v>
      </c>
      <c r="D3026" t="s">
        <v>9</v>
      </c>
      <c r="E3026" s="1">
        <v>2046598</v>
      </c>
      <c r="F3026" s="1">
        <v>26098</v>
      </c>
    </row>
    <row r="3027" spans="1:6" x14ac:dyDescent="0.25">
      <c r="A3027">
        <v>2003</v>
      </c>
      <c r="B3027" t="s">
        <v>48</v>
      </c>
      <c r="C3027" t="s">
        <v>16</v>
      </c>
      <c r="D3027" t="s">
        <v>24</v>
      </c>
      <c r="E3027" s="1">
        <v>392932</v>
      </c>
      <c r="F3027" s="1">
        <v>7699</v>
      </c>
    </row>
    <row r="3028" spans="1:6" x14ac:dyDescent="0.25">
      <c r="A3028">
        <v>2003</v>
      </c>
      <c r="B3028" t="s">
        <v>48</v>
      </c>
      <c r="C3028" t="s">
        <v>16</v>
      </c>
      <c r="D3028" t="s">
        <v>21</v>
      </c>
      <c r="E3028" s="1">
        <v>40447</v>
      </c>
      <c r="F3028">
        <v>734</v>
      </c>
    </row>
    <row r="3029" spans="1:6" x14ac:dyDescent="0.25">
      <c r="A3029">
        <v>2003</v>
      </c>
      <c r="B3029" t="s">
        <v>48</v>
      </c>
      <c r="C3029" t="s">
        <v>16</v>
      </c>
      <c r="D3029" t="s">
        <v>15</v>
      </c>
      <c r="E3029" s="1">
        <v>72000</v>
      </c>
      <c r="F3029">
        <v>200</v>
      </c>
    </row>
    <row r="3030" spans="1:6" x14ac:dyDescent="0.25">
      <c r="A3030">
        <v>2003</v>
      </c>
      <c r="B3030" t="s">
        <v>48</v>
      </c>
      <c r="C3030" t="s">
        <v>16</v>
      </c>
      <c r="D3030" t="s">
        <v>11</v>
      </c>
      <c r="E3030" s="1">
        <v>1933776</v>
      </c>
      <c r="F3030" s="1">
        <v>33588</v>
      </c>
    </row>
    <row r="3031" spans="1:6" x14ac:dyDescent="0.25">
      <c r="A3031">
        <v>2003</v>
      </c>
      <c r="B3031" t="s">
        <v>48</v>
      </c>
      <c r="C3031" t="s">
        <v>18</v>
      </c>
      <c r="D3031" t="s">
        <v>9</v>
      </c>
      <c r="E3031" s="1">
        <v>8370118</v>
      </c>
      <c r="F3031" s="1">
        <v>71667</v>
      </c>
    </row>
    <row r="3032" spans="1:6" x14ac:dyDescent="0.25">
      <c r="A3032">
        <v>2003</v>
      </c>
      <c r="B3032" t="s">
        <v>48</v>
      </c>
      <c r="C3032" t="s">
        <v>18</v>
      </c>
      <c r="D3032" t="s">
        <v>10</v>
      </c>
      <c r="E3032" s="1">
        <v>565600</v>
      </c>
      <c r="F3032" s="1">
        <v>8414</v>
      </c>
    </row>
    <row r="3033" spans="1:6" x14ac:dyDescent="0.25">
      <c r="A3033">
        <v>2003</v>
      </c>
      <c r="B3033" t="s">
        <v>48</v>
      </c>
      <c r="C3033" t="s">
        <v>18</v>
      </c>
      <c r="D3033" t="s">
        <v>24</v>
      </c>
      <c r="E3033" s="1">
        <v>756413</v>
      </c>
      <c r="F3033" s="1">
        <v>12665</v>
      </c>
    </row>
    <row r="3034" spans="1:6" x14ac:dyDescent="0.25">
      <c r="A3034">
        <v>2003</v>
      </c>
      <c r="B3034" t="s">
        <v>48</v>
      </c>
      <c r="C3034" t="s">
        <v>18</v>
      </c>
      <c r="D3034" t="s">
        <v>11</v>
      </c>
      <c r="E3034" s="1">
        <v>6476730</v>
      </c>
      <c r="F3034" s="1">
        <v>76854</v>
      </c>
    </row>
    <row r="3035" spans="1:6" x14ac:dyDescent="0.25">
      <c r="A3035">
        <v>2003</v>
      </c>
      <c r="B3035" t="s">
        <v>48</v>
      </c>
      <c r="C3035" t="s">
        <v>19</v>
      </c>
      <c r="D3035" t="s">
        <v>40</v>
      </c>
      <c r="E3035">
        <v>100</v>
      </c>
      <c r="F3035">
        <v>1</v>
      </c>
    </row>
    <row r="3036" spans="1:6" x14ac:dyDescent="0.25">
      <c r="A3036">
        <v>2003</v>
      </c>
      <c r="B3036" t="s">
        <v>48</v>
      </c>
      <c r="C3036" t="s">
        <v>19</v>
      </c>
      <c r="D3036" t="s">
        <v>9</v>
      </c>
      <c r="E3036" s="1">
        <v>273637</v>
      </c>
      <c r="F3036" s="1">
        <v>1191</v>
      </c>
    </row>
    <row r="3037" spans="1:6" x14ac:dyDescent="0.25">
      <c r="A3037">
        <v>2003</v>
      </c>
      <c r="B3037" t="s">
        <v>48</v>
      </c>
      <c r="C3037" t="s">
        <v>19</v>
      </c>
      <c r="D3037" t="s">
        <v>24</v>
      </c>
      <c r="E3037" s="1">
        <v>215595</v>
      </c>
      <c r="F3037">
        <v>609</v>
      </c>
    </row>
    <row r="3038" spans="1:6" x14ac:dyDescent="0.25">
      <c r="A3038">
        <v>2003</v>
      </c>
      <c r="B3038" t="s">
        <v>48</v>
      </c>
      <c r="C3038" t="s">
        <v>19</v>
      </c>
      <c r="D3038" t="s">
        <v>11</v>
      </c>
      <c r="E3038" s="1">
        <v>1664212</v>
      </c>
      <c r="F3038" s="1">
        <v>8372</v>
      </c>
    </row>
    <row r="3039" spans="1:6" x14ac:dyDescent="0.25">
      <c r="A3039">
        <v>2003</v>
      </c>
      <c r="B3039" t="s">
        <v>48</v>
      </c>
      <c r="C3039" t="s">
        <v>22</v>
      </c>
      <c r="D3039" t="s">
        <v>9</v>
      </c>
      <c r="E3039" s="1">
        <v>6373133</v>
      </c>
      <c r="F3039" s="1">
        <v>41097</v>
      </c>
    </row>
    <row r="3040" spans="1:6" x14ac:dyDescent="0.25">
      <c r="A3040">
        <v>2003</v>
      </c>
      <c r="B3040" t="s">
        <v>48</v>
      </c>
      <c r="C3040" t="s">
        <v>22</v>
      </c>
      <c r="D3040" t="s">
        <v>10</v>
      </c>
      <c r="E3040" s="1">
        <v>61062</v>
      </c>
      <c r="F3040">
        <v>578</v>
      </c>
    </row>
    <row r="3041" spans="1:6" x14ac:dyDescent="0.25">
      <c r="A3041">
        <v>2003</v>
      </c>
      <c r="B3041" t="s">
        <v>48</v>
      </c>
      <c r="C3041" t="s">
        <v>22</v>
      </c>
      <c r="D3041" t="s">
        <v>24</v>
      </c>
      <c r="E3041" s="1">
        <v>62334</v>
      </c>
      <c r="F3041">
        <v>477</v>
      </c>
    </row>
    <row r="3042" spans="1:6" x14ac:dyDescent="0.25">
      <c r="A3042">
        <v>2003</v>
      </c>
      <c r="B3042" t="s">
        <v>48</v>
      </c>
      <c r="C3042" t="s">
        <v>22</v>
      </c>
      <c r="D3042" t="s">
        <v>11</v>
      </c>
      <c r="E3042" s="1">
        <v>4654352</v>
      </c>
      <c r="F3042" s="1">
        <v>49149</v>
      </c>
    </row>
    <row r="3043" spans="1:6" x14ac:dyDescent="0.25">
      <c r="A3043">
        <v>2003</v>
      </c>
      <c r="B3043" t="s">
        <v>48</v>
      </c>
      <c r="C3043" t="s">
        <v>23</v>
      </c>
      <c r="D3043" t="s">
        <v>11</v>
      </c>
      <c r="E3043" s="1">
        <v>288660</v>
      </c>
      <c r="F3043" s="1">
        <v>5139</v>
      </c>
    </row>
    <row r="3044" spans="1:6" x14ac:dyDescent="0.25">
      <c r="A3044">
        <v>2003</v>
      </c>
      <c r="B3044" t="s">
        <v>48</v>
      </c>
      <c r="C3044" t="s">
        <v>26</v>
      </c>
      <c r="D3044" t="s">
        <v>11</v>
      </c>
      <c r="E3044" s="1">
        <v>27287</v>
      </c>
      <c r="F3044">
        <v>181</v>
      </c>
    </row>
    <row r="3045" spans="1:6" x14ac:dyDescent="0.25">
      <c r="A3045">
        <v>2003</v>
      </c>
      <c r="B3045" t="s">
        <v>49</v>
      </c>
      <c r="C3045" t="s">
        <v>8</v>
      </c>
      <c r="D3045" t="s">
        <v>9</v>
      </c>
      <c r="E3045" s="1">
        <v>770155</v>
      </c>
      <c r="F3045" s="1">
        <v>6047</v>
      </c>
    </row>
    <row r="3046" spans="1:6" x14ac:dyDescent="0.25">
      <c r="A3046">
        <v>2003</v>
      </c>
      <c r="B3046" t="s">
        <v>49</v>
      </c>
      <c r="C3046" t="s">
        <v>12</v>
      </c>
      <c r="D3046" t="s">
        <v>9</v>
      </c>
      <c r="E3046" s="1">
        <v>564845</v>
      </c>
      <c r="F3046" s="1">
        <v>4434</v>
      </c>
    </row>
    <row r="3047" spans="1:6" x14ac:dyDescent="0.25">
      <c r="A3047">
        <v>2003</v>
      </c>
      <c r="B3047" t="s">
        <v>49</v>
      </c>
      <c r="C3047" t="s">
        <v>13</v>
      </c>
      <c r="D3047" t="s">
        <v>9</v>
      </c>
      <c r="E3047" s="1">
        <v>23309</v>
      </c>
      <c r="F3047">
        <v>277</v>
      </c>
    </row>
    <row r="3048" spans="1:6" x14ac:dyDescent="0.25">
      <c r="A3048">
        <v>2003</v>
      </c>
      <c r="B3048" t="s">
        <v>49</v>
      </c>
      <c r="C3048" t="s">
        <v>13</v>
      </c>
      <c r="D3048" t="s">
        <v>10</v>
      </c>
      <c r="E3048" s="1">
        <v>14280</v>
      </c>
      <c r="F3048">
        <v>54</v>
      </c>
    </row>
    <row r="3049" spans="1:6" x14ac:dyDescent="0.25">
      <c r="A3049">
        <v>2003</v>
      </c>
      <c r="B3049" t="s">
        <v>49</v>
      </c>
      <c r="C3049" t="s">
        <v>13</v>
      </c>
      <c r="D3049" t="s">
        <v>24</v>
      </c>
      <c r="E3049" s="1">
        <v>228698</v>
      </c>
      <c r="F3049" s="1">
        <v>2260</v>
      </c>
    </row>
    <row r="3050" spans="1:6" x14ac:dyDescent="0.25">
      <c r="A3050">
        <v>2003</v>
      </c>
      <c r="B3050" t="s">
        <v>49</v>
      </c>
      <c r="C3050" t="s">
        <v>13</v>
      </c>
      <c r="D3050" t="s">
        <v>21</v>
      </c>
      <c r="E3050" s="1">
        <v>36000</v>
      </c>
      <c r="F3050">
        <v>135</v>
      </c>
    </row>
    <row r="3051" spans="1:6" x14ac:dyDescent="0.25">
      <c r="A3051">
        <v>2003</v>
      </c>
      <c r="B3051" t="s">
        <v>49</v>
      </c>
      <c r="C3051" t="s">
        <v>13</v>
      </c>
      <c r="D3051" t="s">
        <v>62</v>
      </c>
      <c r="E3051" s="1">
        <v>577500</v>
      </c>
      <c r="F3051" s="1">
        <v>12100</v>
      </c>
    </row>
    <row r="3052" spans="1:6" x14ac:dyDescent="0.25">
      <c r="A3052">
        <v>2003</v>
      </c>
      <c r="B3052" t="s">
        <v>49</v>
      </c>
      <c r="C3052" t="s">
        <v>13</v>
      </c>
      <c r="D3052" t="s">
        <v>11</v>
      </c>
      <c r="E3052" s="1">
        <v>315524</v>
      </c>
      <c r="F3052" s="1">
        <v>1790</v>
      </c>
    </row>
    <row r="3053" spans="1:6" x14ac:dyDescent="0.25">
      <c r="A3053">
        <v>2003</v>
      </c>
      <c r="B3053" t="s">
        <v>49</v>
      </c>
      <c r="C3053" t="s">
        <v>14</v>
      </c>
      <c r="D3053" t="s">
        <v>11</v>
      </c>
      <c r="E3053" s="1">
        <v>193263</v>
      </c>
      <c r="F3053" s="1">
        <v>1339</v>
      </c>
    </row>
    <row r="3054" spans="1:6" x14ac:dyDescent="0.25">
      <c r="A3054">
        <v>2003</v>
      </c>
      <c r="B3054" t="s">
        <v>49</v>
      </c>
      <c r="C3054" t="s">
        <v>16</v>
      </c>
      <c r="D3054" t="s">
        <v>9</v>
      </c>
      <c r="E3054" s="1">
        <v>1863613</v>
      </c>
      <c r="F3054" s="1">
        <v>25076</v>
      </c>
    </row>
    <row r="3055" spans="1:6" x14ac:dyDescent="0.25">
      <c r="A3055">
        <v>2003</v>
      </c>
      <c r="B3055" t="s">
        <v>49</v>
      </c>
      <c r="C3055" t="s">
        <v>16</v>
      </c>
      <c r="D3055" t="s">
        <v>10</v>
      </c>
      <c r="E3055" s="1">
        <v>14280</v>
      </c>
      <c r="F3055">
        <v>58</v>
      </c>
    </row>
    <row r="3056" spans="1:6" x14ac:dyDescent="0.25">
      <c r="A3056">
        <v>2003</v>
      </c>
      <c r="B3056" t="s">
        <v>49</v>
      </c>
      <c r="C3056" t="s">
        <v>16</v>
      </c>
      <c r="D3056" t="s">
        <v>24</v>
      </c>
      <c r="E3056" s="1">
        <v>1605205</v>
      </c>
      <c r="F3056" s="1">
        <v>23694</v>
      </c>
    </row>
    <row r="3057" spans="1:6" x14ac:dyDescent="0.25">
      <c r="A3057">
        <v>2003</v>
      </c>
      <c r="B3057" t="s">
        <v>49</v>
      </c>
      <c r="C3057" t="s">
        <v>16</v>
      </c>
      <c r="D3057" t="s">
        <v>21</v>
      </c>
      <c r="E3057" s="1">
        <v>26879</v>
      </c>
      <c r="F3057">
        <v>522</v>
      </c>
    </row>
    <row r="3058" spans="1:6" x14ac:dyDescent="0.25">
      <c r="A3058">
        <v>2003</v>
      </c>
      <c r="B3058" t="s">
        <v>49</v>
      </c>
      <c r="C3058" t="s">
        <v>16</v>
      </c>
      <c r="D3058" t="s">
        <v>11</v>
      </c>
      <c r="E3058" s="1">
        <v>1994298</v>
      </c>
      <c r="F3058" s="1">
        <v>38606</v>
      </c>
    </row>
    <row r="3059" spans="1:6" x14ac:dyDescent="0.25">
      <c r="A3059">
        <v>2003</v>
      </c>
      <c r="B3059" t="s">
        <v>49</v>
      </c>
      <c r="C3059" t="s">
        <v>18</v>
      </c>
      <c r="D3059" t="s">
        <v>41</v>
      </c>
      <c r="E3059" s="1">
        <v>88141</v>
      </c>
      <c r="F3059" s="1">
        <v>1211</v>
      </c>
    </row>
    <row r="3060" spans="1:6" x14ac:dyDescent="0.25">
      <c r="A3060">
        <v>2003</v>
      </c>
      <c r="B3060" t="s">
        <v>49</v>
      </c>
      <c r="C3060" t="s">
        <v>18</v>
      </c>
      <c r="D3060" t="s">
        <v>9</v>
      </c>
      <c r="E3060" s="1">
        <v>12142581</v>
      </c>
      <c r="F3060" s="1">
        <v>96649</v>
      </c>
    </row>
    <row r="3061" spans="1:6" x14ac:dyDescent="0.25">
      <c r="A3061">
        <v>2003</v>
      </c>
      <c r="B3061" t="s">
        <v>49</v>
      </c>
      <c r="C3061" t="s">
        <v>18</v>
      </c>
      <c r="D3061" t="s">
        <v>10</v>
      </c>
      <c r="E3061" s="1">
        <v>192809</v>
      </c>
      <c r="F3061" s="1">
        <v>1425</v>
      </c>
    </row>
    <row r="3062" spans="1:6" x14ac:dyDescent="0.25">
      <c r="A3062">
        <v>2003</v>
      </c>
      <c r="B3062" t="s">
        <v>49</v>
      </c>
      <c r="C3062" t="s">
        <v>18</v>
      </c>
      <c r="D3062" t="s">
        <v>24</v>
      </c>
      <c r="E3062" s="1">
        <v>868748</v>
      </c>
      <c r="F3062" s="1">
        <v>10572</v>
      </c>
    </row>
    <row r="3063" spans="1:6" x14ac:dyDescent="0.25">
      <c r="A3063">
        <v>2003</v>
      </c>
      <c r="B3063" t="s">
        <v>49</v>
      </c>
      <c r="C3063" t="s">
        <v>18</v>
      </c>
      <c r="D3063" t="s">
        <v>62</v>
      </c>
      <c r="E3063" s="1">
        <v>577500</v>
      </c>
      <c r="F3063" s="1">
        <v>12099</v>
      </c>
    </row>
    <row r="3064" spans="1:6" x14ac:dyDescent="0.25">
      <c r="A3064">
        <v>2003</v>
      </c>
      <c r="B3064" t="s">
        <v>49</v>
      </c>
      <c r="C3064" t="s">
        <v>18</v>
      </c>
      <c r="D3064" t="s">
        <v>11</v>
      </c>
      <c r="E3064" s="1">
        <v>4746309</v>
      </c>
      <c r="F3064" s="1">
        <v>59842</v>
      </c>
    </row>
    <row r="3065" spans="1:6" x14ac:dyDescent="0.25">
      <c r="A3065">
        <v>2003</v>
      </c>
      <c r="B3065" t="s">
        <v>49</v>
      </c>
      <c r="C3065" t="s">
        <v>19</v>
      </c>
      <c r="D3065" t="s">
        <v>9</v>
      </c>
      <c r="E3065" s="1">
        <v>760677</v>
      </c>
      <c r="F3065" s="1">
        <v>4258</v>
      </c>
    </row>
    <row r="3066" spans="1:6" x14ac:dyDescent="0.25">
      <c r="A3066">
        <v>2003</v>
      </c>
      <c r="B3066" t="s">
        <v>49</v>
      </c>
      <c r="C3066" t="s">
        <v>19</v>
      </c>
      <c r="D3066" t="s">
        <v>44</v>
      </c>
      <c r="E3066" s="1">
        <v>84009</v>
      </c>
      <c r="F3066">
        <v>299</v>
      </c>
    </row>
    <row r="3067" spans="1:6" x14ac:dyDescent="0.25">
      <c r="A3067">
        <v>2003</v>
      </c>
      <c r="B3067" t="s">
        <v>49</v>
      </c>
      <c r="C3067" t="s">
        <v>19</v>
      </c>
      <c r="D3067" t="s">
        <v>21</v>
      </c>
      <c r="E3067" s="1">
        <v>81792</v>
      </c>
      <c r="F3067">
        <v>262</v>
      </c>
    </row>
    <row r="3068" spans="1:6" x14ac:dyDescent="0.25">
      <c r="A3068">
        <v>2003</v>
      </c>
      <c r="B3068" t="s">
        <v>49</v>
      </c>
      <c r="C3068" t="s">
        <v>19</v>
      </c>
      <c r="D3068" t="s">
        <v>11</v>
      </c>
      <c r="E3068" s="1">
        <v>2085577</v>
      </c>
      <c r="F3068" s="1">
        <v>11453</v>
      </c>
    </row>
    <row r="3069" spans="1:6" x14ac:dyDescent="0.25">
      <c r="A3069">
        <v>2003</v>
      </c>
      <c r="B3069" t="s">
        <v>49</v>
      </c>
      <c r="C3069" t="s">
        <v>22</v>
      </c>
      <c r="D3069" t="s">
        <v>39</v>
      </c>
      <c r="E3069" s="1">
        <v>47769</v>
      </c>
      <c r="F3069">
        <v>130</v>
      </c>
    </row>
    <row r="3070" spans="1:6" x14ac:dyDescent="0.25">
      <c r="A3070">
        <v>2003</v>
      </c>
      <c r="B3070" t="s">
        <v>49</v>
      </c>
      <c r="C3070" t="s">
        <v>22</v>
      </c>
      <c r="D3070" t="s">
        <v>9</v>
      </c>
      <c r="E3070" s="1">
        <v>7649345</v>
      </c>
      <c r="F3070" s="1">
        <v>48267</v>
      </c>
    </row>
    <row r="3071" spans="1:6" x14ac:dyDescent="0.25">
      <c r="A3071">
        <v>2003</v>
      </c>
      <c r="B3071" t="s">
        <v>49</v>
      </c>
      <c r="C3071" t="s">
        <v>22</v>
      </c>
      <c r="D3071" t="s">
        <v>21</v>
      </c>
      <c r="E3071" s="1">
        <v>132618</v>
      </c>
      <c r="F3071">
        <v>182</v>
      </c>
    </row>
    <row r="3072" spans="1:6" x14ac:dyDescent="0.25">
      <c r="A3072">
        <v>2003</v>
      </c>
      <c r="B3072" t="s">
        <v>49</v>
      </c>
      <c r="C3072" t="s">
        <v>22</v>
      </c>
      <c r="D3072" t="s">
        <v>11</v>
      </c>
      <c r="E3072" s="1">
        <v>7786012</v>
      </c>
      <c r="F3072" s="1">
        <v>82292</v>
      </c>
    </row>
    <row r="3073" spans="1:6" x14ac:dyDescent="0.25">
      <c r="A3073">
        <v>2003</v>
      </c>
      <c r="B3073" t="s">
        <v>49</v>
      </c>
      <c r="C3073" t="s">
        <v>23</v>
      </c>
      <c r="D3073" t="s">
        <v>11</v>
      </c>
      <c r="E3073" s="1">
        <v>239816</v>
      </c>
      <c r="F3073" s="1">
        <v>3810</v>
      </c>
    </row>
    <row r="3074" spans="1:6" x14ac:dyDescent="0.25">
      <c r="A3074">
        <v>2003</v>
      </c>
      <c r="B3074" t="s">
        <v>49</v>
      </c>
      <c r="C3074" t="s">
        <v>26</v>
      </c>
      <c r="D3074" t="s">
        <v>11</v>
      </c>
      <c r="E3074" s="1">
        <v>372769</v>
      </c>
      <c r="F3074" s="1">
        <v>3503</v>
      </c>
    </row>
    <row r="3075" spans="1:6" x14ac:dyDescent="0.25">
      <c r="A3075">
        <v>2003</v>
      </c>
      <c r="B3075" t="s">
        <v>50</v>
      </c>
      <c r="C3075" t="s">
        <v>8</v>
      </c>
      <c r="D3075" t="s">
        <v>11</v>
      </c>
      <c r="E3075" s="1">
        <v>8658</v>
      </c>
      <c r="F3075">
        <v>48</v>
      </c>
    </row>
    <row r="3076" spans="1:6" x14ac:dyDescent="0.25">
      <c r="A3076">
        <v>2003</v>
      </c>
      <c r="B3076" t="s">
        <v>50</v>
      </c>
      <c r="C3076" t="s">
        <v>13</v>
      </c>
      <c r="D3076" t="s">
        <v>9</v>
      </c>
      <c r="E3076" s="1">
        <v>1223505</v>
      </c>
      <c r="F3076" s="1">
        <v>10102</v>
      </c>
    </row>
    <row r="3077" spans="1:6" x14ac:dyDescent="0.25">
      <c r="A3077">
        <v>2003</v>
      </c>
      <c r="B3077" t="s">
        <v>50</v>
      </c>
      <c r="C3077" t="s">
        <v>13</v>
      </c>
      <c r="D3077" t="s">
        <v>32</v>
      </c>
      <c r="E3077" s="1">
        <v>111503</v>
      </c>
      <c r="F3077">
        <v>376</v>
      </c>
    </row>
    <row r="3078" spans="1:6" x14ac:dyDescent="0.25">
      <c r="A3078">
        <v>2003</v>
      </c>
      <c r="B3078" t="s">
        <v>50</v>
      </c>
      <c r="C3078" t="s">
        <v>13</v>
      </c>
      <c r="D3078" t="s">
        <v>24</v>
      </c>
      <c r="E3078" s="1">
        <v>245246</v>
      </c>
      <c r="F3078" s="1">
        <v>3698</v>
      </c>
    </row>
    <row r="3079" spans="1:6" x14ac:dyDescent="0.25">
      <c r="A3079">
        <v>2003</v>
      </c>
      <c r="B3079" t="s">
        <v>50</v>
      </c>
      <c r="C3079" t="s">
        <v>13</v>
      </c>
      <c r="D3079" t="s">
        <v>11</v>
      </c>
      <c r="E3079" s="1">
        <v>240188</v>
      </c>
      <c r="F3079" s="1">
        <v>1251</v>
      </c>
    </row>
    <row r="3080" spans="1:6" x14ac:dyDescent="0.25">
      <c r="A3080">
        <v>2003</v>
      </c>
      <c r="B3080" t="s">
        <v>50</v>
      </c>
      <c r="C3080" t="s">
        <v>14</v>
      </c>
      <c r="D3080" t="s">
        <v>11</v>
      </c>
      <c r="E3080" s="1">
        <v>348750</v>
      </c>
      <c r="F3080" s="1">
        <v>1825</v>
      </c>
    </row>
    <row r="3081" spans="1:6" x14ac:dyDescent="0.25">
      <c r="A3081">
        <v>2003</v>
      </c>
      <c r="B3081" t="s">
        <v>50</v>
      </c>
      <c r="C3081" t="s">
        <v>16</v>
      </c>
      <c r="D3081" t="s">
        <v>9</v>
      </c>
      <c r="E3081" s="1">
        <v>841453</v>
      </c>
      <c r="F3081" s="1">
        <v>9431</v>
      </c>
    </row>
    <row r="3082" spans="1:6" x14ac:dyDescent="0.25">
      <c r="A3082">
        <v>2003</v>
      </c>
      <c r="B3082" t="s">
        <v>50</v>
      </c>
      <c r="C3082" t="s">
        <v>16</v>
      </c>
      <c r="D3082" t="s">
        <v>24</v>
      </c>
      <c r="E3082" s="1">
        <v>676985</v>
      </c>
      <c r="F3082" s="1">
        <v>13026</v>
      </c>
    </row>
    <row r="3083" spans="1:6" x14ac:dyDescent="0.25">
      <c r="A3083">
        <v>2003</v>
      </c>
      <c r="B3083" t="s">
        <v>50</v>
      </c>
      <c r="C3083" t="s">
        <v>16</v>
      </c>
      <c r="D3083" t="s">
        <v>11</v>
      </c>
      <c r="E3083" s="1">
        <v>841241</v>
      </c>
      <c r="F3083" s="1">
        <v>15049</v>
      </c>
    </row>
    <row r="3084" spans="1:6" x14ac:dyDescent="0.25">
      <c r="A3084">
        <v>2003</v>
      </c>
      <c r="B3084" t="s">
        <v>50</v>
      </c>
      <c r="C3084" t="s">
        <v>18</v>
      </c>
      <c r="D3084" t="s">
        <v>9</v>
      </c>
      <c r="E3084" s="1">
        <v>5615915</v>
      </c>
      <c r="F3084" s="1">
        <v>43988</v>
      </c>
    </row>
    <row r="3085" spans="1:6" x14ac:dyDescent="0.25">
      <c r="A3085">
        <v>2003</v>
      </c>
      <c r="B3085" t="s">
        <v>50</v>
      </c>
      <c r="C3085" t="s">
        <v>18</v>
      </c>
      <c r="D3085" t="s">
        <v>10</v>
      </c>
      <c r="E3085" s="1">
        <v>1113234</v>
      </c>
      <c r="F3085" s="1">
        <v>13581</v>
      </c>
    </row>
    <row r="3086" spans="1:6" x14ac:dyDescent="0.25">
      <c r="A3086">
        <v>2003</v>
      </c>
      <c r="B3086" t="s">
        <v>50</v>
      </c>
      <c r="C3086" t="s">
        <v>18</v>
      </c>
      <c r="D3086" t="s">
        <v>24</v>
      </c>
      <c r="E3086" s="1">
        <v>366411</v>
      </c>
      <c r="F3086" s="1">
        <v>5706</v>
      </c>
    </row>
    <row r="3087" spans="1:6" x14ac:dyDescent="0.25">
      <c r="A3087">
        <v>2003</v>
      </c>
      <c r="B3087" t="s">
        <v>50</v>
      </c>
      <c r="C3087" t="s">
        <v>18</v>
      </c>
      <c r="D3087" t="s">
        <v>11</v>
      </c>
      <c r="E3087" s="1">
        <v>3591281</v>
      </c>
      <c r="F3087" s="1">
        <v>44857</v>
      </c>
    </row>
    <row r="3088" spans="1:6" x14ac:dyDescent="0.25">
      <c r="A3088">
        <v>2003</v>
      </c>
      <c r="B3088" t="s">
        <v>50</v>
      </c>
      <c r="C3088" t="s">
        <v>19</v>
      </c>
      <c r="D3088" t="s">
        <v>56</v>
      </c>
      <c r="E3088" s="1">
        <v>3000</v>
      </c>
      <c r="F3088">
        <v>21</v>
      </c>
    </row>
    <row r="3089" spans="1:6" x14ac:dyDescent="0.25">
      <c r="A3089">
        <v>2003</v>
      </c>
      <c r="B3089" t="s">
        <v>50</v>
      </c>
      <c r="C3089" t="s">
        <v>19</v>
      </c>
      <c r="D3089" t="s">
        <v>9</v>
      </c>
      <c r="E3089" s="1">
        <v>1223156</v>
      </c>
      <c r="F3089" s="1">
        <v>7613</v>
      </c>
    </row>
    <row r="3090" spans="1:6" x14ac:dyDescent="0.25">
      <c r="A3090">
        <v>2003</v>
      </c>
      <c r="B3090" t="s">
        <v>50</v>
      </c>
      <c r="C3090" t="s">
        <v>19</v>
      </c>
      <c r="D3090" t="s">
        <v>10</v>
      </c>
      <c r="E3090" s="1">
        <v>24397</v>
      </c>
      <c r="F3090">
        <v>353</v>
      </c>
    </row>
    <row r="3091" spans="1:6" x14ac:dyDescent="0.25">
      <c r="A3091">
        <v>2003</v>
      </c>
      <c r="B3091" t="s">
        <v>50</v>
      </c>
      <c r="C3091" t="s">
        <v>19</v>
      </c>
      <c r="D3091" t="s">
        <v>24</v>
      </c>
      <c r="E3091" s="1">
        <v>350840</v>
      </c>
      <c r="F3091" s="1">
        <v>1654</v>
      </c>
    </row>
    <row r="3092" spans="1:6" x14ac:dyDescent="0.25">
      <c r="A3092">
        <v>2003</v>
      </c>
      <c r="B3092" t="s">
        <v>50</v>
      </c>
      <c r="C3092" t="s">
        <v>19</v>
      </c>
      <c r="D3092" t="s">
        <v>21</v>
      </c>
      <c r="E3092" s="1">
        <v>29080</v>
      </c>
      <c r="F3092">
        <v>64</v>
      </c>
    </row>
    <row r="3093" spans="1:6" x14ac:dyDescent="0.25">
      <c r="A3093">
        <v>2003</v>
      </c>
      <c r="B3093" t="s">
        <v>50</v>
      </c>
      <c r="C3093" t="s">
        <v>19</v>
      </c>
      <c r="D3093" t="s">
        <v>11</v>
      </c>
      <c r="E3093" s="1">
        <v>2576739</v>
      </c>
      <c r="F3093" s="1">
        <v>14077</v>
      </c>
    </row>
    <row r="3094" spans="1:6" x14ac:dyDescent="0.25">
      <c r="A3094">
        <v>2003</v>
      </c>
      <c r="B3094" t="s">
        <v>50</v>
      </c>
      <c r="C3094" t="s">
        <v>22</v>
      </c>
      <c r="D3094" t="s">
        <v>9</v>
      </c>
      <c r="E3094" s="1">
        <v>5574369</v>
      </c>
      <c r="F3094" s="1">
        <v>33896</v>
      </c>
    </row>
    <row r="3095" spans="1:6" x14ac:dyDescent="0.25">
      <c r="A3095">
        <v>2003</v>
      </c>
      <c r="B3095" t="s">
        <v>50</v>
      </c>
      <c r="C3095" t="s">
        <v>22</v>
      </c>
      <c r="D3095" t="s">
        <v>32</v>
      </c>
      <c r="E3095" s="1">
        <v>133820</v>
      </c>
      <c r="F3095">
        <v>139</v>
      </c>
    </row>
    <row r="3096" spans="1:6" x14ac:dyDescent="0.25">
      <c r="A3096">
        <v>2003</v>
      </c>
      <c r="B3096" t="s">
        <v>50</v>
      </c>
      <c r="C3096" t="s">
        <v>22</v>
      </c>
      <c r="D3096" t="s">
        <v>24</v>
      </c>
      <c r="E3096" s="1">
        <v>339710</v>
      </c>
      <c r="F3096" s="1">
        <v>1155</v>
      </c>
    </row>
    <row r="3097" spans="1:6" x14ac:dyDescent="0.25">
      <c r="A3097">
        <v>2003</v>
      </c>
      <c r="B3097" t="s">
        <v>50</v>
      </c>
      <c r="C3097" t="s">
        <v>22</v>
      </c>
      <c r="D3097" t="s">
        <v>11</v>
      </c>
      <c r="E3097" s="1">
        <v>4948309</v>
      </c>
      <c r="F3097" s="1">
        <v>57254</v>
      </c>
    </row>
    <row r="3098" spans="1:6" x14ac:dyDescent="0.25">
      <c r="A3098">
        <v>2003</v>
      </c>
      <c r="B3098" t="s">
        <v>50</v>
      </c>
      <c r="C3098" t="s">
        <v>23</v>
      </c>
      <c r="D3098" t="s">
        <v>11</v>
      </c>
      <c r="E3098" s="1">
        <v>253158</v>
      </c>
      <c r="F3098" s="1">
        <v>3956</v>
      </c>
    </row>
    <row r="3099" spans="1:6" x14ac:dyDescent="0.25">
      <c r="A3099">
        <v>2003</v>
      </c>
      <c r="B3099" t="s">
        <v>50</v>
      </c>
      <c r="C3099" t="s">
        <v>36</v>
      </c>
      <c r="D3099" t="s">
        <v>24</v>
      </c>
      <c r="E3099" s="1">
        <v>3580</v>
      </c>
      <c r="F3099">
        <v>36</v>
      </c>
    </row>
    <row r="3100" spans="1:6" x14ac:dyDescent="0.25">
      <c r="A3100">
        <v>2003</v>
      </c>
      <c r="B3100" t="s">
        <v>50</v>
      </c>
      <c r="C3100" t="s">
        <v>36</v>
      </c>
      <c r="D3100" t="s">
        <v>11</v>
      </c>
      <c r="E3100" s="1">
        <v>3675</v>
      </c>
      <c r="F3100">
        <v>44</v>
      </c>
    </row>
    <row r="3101" spans="1:6" x14ac:dyDescent="0.25">
      <c r="A3101">
        <v>2003</v>
      </c>
      <c r="B3101" t="s">
        <v>50</v>
      </c>
      <c r="C3101" t="s">
        <v>26</v>
      </c>
      <c r="D3101" t="s">
        <v>11</v>
      </c>
      <c r="E3101" s="1">
        <v>38184</v>
      </c>
      <c r="F3101">
        <v>484</v>
      </c>
    </row>
    <row r="3102" spans="1:6" x14ac:dyDescent="0.25">
      <c r="A3102">
        <v>2003</v>
      </c>
      <c r="B3102" t="s">
        <v>51</v>
      </c>
      <c r="C3102" t="s">
        <v>13</v>
      </c>
      <c r="D3102" t="s">
        <v>9</v>
      </c>
      <c r="E3102" s="1">
        <v>1426947</v>
      </c>
      <c r="F3102" s="1">
        <v>6780</v>
      </c>
    </row>
    <row r="3103" spans="1:6" x14ac:dyDescent="0.25">
      <c r="A3103">
        <v>2003</v>
      </c>
      <c r="B3103" t="s">
        <v>51</v>
      </c>
      <c r="C3103" t="s">
        <v>13</v>
      </c>
      <c r="D3103" t="s">
        <v>24</v>
      </c>
      <c r="E3103" s="1">
        <v>398524</v>
      </c>
      <c r="F3103" s="1">
        <v>5521</v>
      </c>
    </row>
    <row r="3104" spans="1:6" x14ac:dyDescent="0.25">
      <c r="A3104">
        <v>2003</v>
      </c>
      <c r="B3104" t="s">
        <v>51</v>
      </c>
      <c r="C3104" t="s">
        <v>13</v>
      </c>
      <c r="D3104" t="s">
        <v>11</v>
      </c>
      <c r="E3104" s="1">
        <v>282422</v>
      </c>
      <c r="F3104" s="1">
        <v>1521</v>
      </c>
    </row>
    <row r="3105" spans="1:6" x14ac:dyDescent="0.25">
      <c r="A3105">
        <v>2003</v>
      </c>
      <c r="B3105" t="s">
        <v>51</v>
      </c>
      <c r="C3105" t="s">
        <v>14</v>
      </c>
      <c r="D3105" t="s">
        <v>11</v>
      </c>
      <c r="E3105" s="1">
        <v>203407</v>
      </c>
      <c r="F3105" s="1">
        <v>1440</v>
      </c>
    </row>
    <row r="3106" spans="1:6" x14ac:dyDescent="0.25">
      <c r="A3106">
        <v>2003</v>
      </c>
      <c r="B3106" t="s">
        <v>51</v>
      </c>
      <c r="C3106" t="s">
        <v>16</v>
      </c>
      <c r="D3106" t="s">
        <v>9</v>
      </c>
      <c r="E3106" s="1">
        <v>1866995</v>
      </c>
      <c r="F3106" s="1">
        <v>23057</v>
      </c>
    </row>
    <row r="3107" spans="1:6" x14ac:dyDescent="0.25">
      <c r="A3107">
        <v>2003</v>
      </c>
      <c r="B3107" t="s">
        <v>51</v>
      </c>
      <c r="C3107" t="s">
        <v>16</v>
      </c>
      <c r="D3107" t="s">
        <v>10</v>
      </c>
      <c r="E3107" s="1">
        <v>5665</v>
      </c>
      <c r="F3107">
        <v>65</v>
      </c>
    </row>
    <row r="3108" spans="1:6" x14ac:dyDescent="0.25">
      <c r="A3108">
        <v>2003</v>
      </c>
      <c r="B3108" t="s">
        <v>51</v>
      </c>
      <c r="C3108" t="s">
        <v>16</v>
      </c>
      <c r="D3108" t="s">
        <v>32</v>
      </c>
      <c r="E3108" s="1">
        <v>48790</v>
      </c>
      <c r="F3108">
        <v>277</v>
      </c>
    </row>
    <row r="3109" spans="1:6" x14ac:dyDescent="0.25">
      <c r="A3109">
        <v>2003</v>
      </c>
      <c r="B3109" t="s">
        <v>51</v>
      </c>
      <c r="C3109" t="s">
        <v>16</v>
      </c>
      <c r="D3109" t="s">
        <v>24</v>
      </c>
      <c r="E3109" s="1">
        <v>946118</v>
      </c>
      <c r="F3109" s="1">
        <v>10563</v>
      </c>
    </row>
    <row r="3110" spans="1:6" x14ac:dyDescent="0.25">
      <c r="A3110">
        <v>2003</v>
      </c>
      <c r="B3110" t="s">
        <v>51</v>
      </c>
      <c r="C3110" t="s">
        <v>16</v>
      </c>
      <c r="D3110" t="s">
        <v>11</v>
      </c>
      <c r="E3110" s="1">
        <v>852553</v>
      </c>
      <c r="F3110" s="1">
        <v>13709</v>
      </c>
    </row>
    <row r="3111" spans="1:6" x14ac:dyDescent="0.25">
      <c r="A3111">
        <v>2003</v>
      </c>
      <c r="B3111" t="s">
        <v>51</v>
      </c>
      <c r="C3111" t="s">
        <v>18</v>
      </c>
      <c r="D3111" t="s">
        <v>9</v>
      </c>
      <c r="E3111" s="1">
        <v>7945414</v>
      </c>
      <c r="F3111" s="1">
        <v>65744</v>
      </c>
    </row>
    <row r="3112" spans="1:6" x14ac:dyDescent="0.25">
      <c r="A3112">
        <v>2003</v>
      </c>
      <c r="B3112" t="s">
        <v>51</v>
      </c>
      <c r="C3112" t="s">
        <v>18</v>
      </c>
      <c r="D3112" t="s">
        <v>10</v>
      </c>
      <c r="E3112" s="1">
        <v>94786</v>
      </c>
      <c r="F3112" s="1">
        <v>1344</v>
      </c>
    </row>
    <row r="3113" spans="1:6" x14ac:dyDescent="0.25">
      <c r="A3113">
        <v>2003</v>
      </c>
      <c r="B3113" t="s">
        <v>51</v>
      </c>
      <c r="C3113" t="s">
        <v>18</v>
      </c>
      <c r="D3113" t="s">
        <v>24</v>
      </c>
      <c r="E3113" s="1">
        <v>2359254</v>
      </c>
      <c r="F3113" s="1">
        <v>29856</v>
      </c>
    </row>
    <row r="3114" spans="1:6" x14ac:dyDescent="0.25">
      <c r="A3114">
        <v>2003</v>
      </c>
      <c r="B3114" t="s">
        <v>51</v>
      </c>
      <c r="C3114" t="s">
        <v>18</v>
      </c>
      <c r="D3114" t="s">
        <v>11</v>
      </c>
      <c r="E3114" s="1">
        <v>4523172</v>
      </c>
      <c r="F3114" s="1">
        <v>49333</v>
      </c>
    </row>
    <row r="3115" spans="1:6" x14ac:dyDescent="0.25">
      <c r="A3115">
        <v>2003</v>
      </c>
      <c r="B3115" t="s">
        <v>51</v>
      </c>
      <c r="C3115" t="s">
        <v>19</v>
      </c>
      <c r="D3115" t="s">
        <v>9</v>
      </c>
      <c r="E3115" s="1">
        <v>1435991</v>
      </c>
      <c r="F3115" s="1">
        <v>7101</v>
      </c>
    </row>
    <row r="3116" spans="1:6" x14ac:dyDescent="0.25">
      <c r="A3116">
        <v>2003</v>
      </c>
      <c r="B3116" t="s">
        <v>51</v>
      </c>
      <c r="C3116" t="s">
        <v>19</v>
      </c>
      <c r="D3116" t="s">
        <v>24</v>
      </c>
      <c r="E3116" s="1">
        <v>914264</v>
      </c>
      <c r="F3116" s="1">
        <v>4728</v>
      </c>
    </row>
    <row r="3117" spans="1:6" x14ac:dyDescent="0.25">
      <c r="A3117">
        <v>2003</v>
      </c>
      <c r="B3117" t="s">
        <v>51</v>
      </c>
      <c r="C3117" t="s">
        <v>19</v>
      </c>
      <c r="D3117" t="s">
        <v>11</v>
      </c>
      <c r="E3117" s="1">
        <v>564707</v>
      </c>
      <c r="F3117" s="1">
        <v>3095</v>
      </c>
    </row>
    <row r="3118" spans="1:6" x14ac:dyDescent="0.25">
      <c r="A3118">
        <v>2003</v>
      </c>
      <c r="B3118" t="s">
        <v>51</v>
      </c>
      <c r="C3118" t="s">
        <v>22</v>
      </c>
      <c r="D3118" t="s">
        <v>9</v>
      </c>
      <c r="E3118" s="1">
        <v>2268374</v>
      </c>
      <c r="F3118" s="1">
        <v>13365</v>
      </c>
    </row>
    <row r="3119" spans="1:6" x14ac:dyDescent="0.25">
      <c r="A3119">
        <v>2003</v>
      </c>
      <c r="B3119" t="s">
        <v>51</v>
      </c>
      <c r="C3119" t="s">
        <v>22</v>
      </c>
      <c r="D3119" t="s">
        <v>24</v>
      </c>
      <c r="E3119" s="1">
        <v>106789</v>
      </c>
      <c r="F3119" s="1">
        <v>1309</v>
      </c>
    </row>
    <row r="3120" spans="1:6" x14ac:dyDescent="0.25">
      <c r="A3120">
        <v>2003</v>
      </c>
      <c r="B3120" t="s">
        <v>51</v>
      </c>
      <c r="C3120" t="s">
        <v>22</v>
      </c>
      <c r="D3120" t="s">
        <v>21</v>
      </c>
      <c r="E3120" s="1">
        <v>17807</v>
      </c>
      <c r="F3120">
        <v>111</v>
      </c>
    </row>
    <row r="3121" spans="1:6" x14ac:dyDescent="0.25">
      <c r="A3121">
        <v>2003</v>
      </c>
      <c r="B3121" t="s">
        <v>51</v>
      </c>
      <c r="C3121" t="s">
        <v>22</v>
      </c>
      <c r="D3121" t="s">
        <v>11</v>
      </c>
      <c r="E3121" s="1">
        <v>3676995</v>
      </c>
      <c r="F3121" s="1">
        <v>35107</v>
      </c>
    </row>
    <row r="3122" spans="1:6" x14ac:dyDescent="0.25">
      <c r="A3122">
        <v>2003</v>
      </c>
      <c r="B3122" t="s">
        <v>51</v>
      </c>
      <c r="C3122" t="s">
        <v>23</v>
      </c>
      <c r="D3122" t="s">
        <v>24</v>
      </c>
      <c r="E3122" s="1">
        <v>24382</v>
      </c>
      <c r="F3122">
        <v>157</v>
      </c>
    </row>
    <row r="3123" spans="1:6" x14ac:dyDescent="0.25">
      <c r="A3123">
        <v>2003</v>
      </c>
      <c r="B3123" t="s">
        <v>51</v>
      </c>
      <c r="C3123" t="s">
        <v>23</v>
      </c>
      <c r="D3123" t="s">
        <v>11</v>
      </c>
      <c r="E3123" s="1">
        <v>36384</v>
      </c>
      <c r="F3123">
        <v>205</v>
      </c>
    </row>
    <row r="3124" spans="1:6" x14ac:dyDescent="0.25">
      <c r="A3124">
        <v>2003</v>
      </c>
      <c r="B3124" t="s">
        <v>51</v>
      </c>
      <c r="C3124" t="s">
        <v>26</v>
      </c>
      <c r="D3124" t="s">
        <v>11</v>
      </c>
      <c r="E3124" s="1">
        <v>305178</v>
      </c>
      <c r="F3124" s="1">
        <v>3317</v>
      </c>
    </row>
    <row r="3125" spans="1:6" x14ac:dyDescent="0.25">
      <c r="A3125">
        <v>2003</v>
      </c>
      <c r="B3125" t="s">
        <v>52</v>
      </c>
      <c r="C3125" t="s">
        <v>8</v>
      </c>
      <c r="D3125" t="s">
        <v>24</v>
      </c>
      <c r="E3125" s="1">
        <v>10592</v>
      </c>
      <c r="F3125">
        <v>65</v>
      </c>
    </row>
    <row r="3126" spans="1:6" x14ac:dyDescent="0.25">
      <c r="A3126">
        <v>2003</v>
      </c>
      <c r="B3126" t="s">
        <v>52</v>
      </c>
      <c r="C3126" t="s">
        <v>13</v>
      </c>
      <c r="D3126" t="s">
        <v>9</v>
      </c>
      <c r="E3126" s="1">
        <v>2735650</v>
      </c>
      <c r="F3126" s="1">
        <v>17819</v>
      </c>
    </row>
    <row r="3127" spans="1:6" x14ac:dyDescent="0.25">
      <c r="A3127">
        <v>2003</v>
      </c>
      <c r="B3127" t="s">
        <v>52</v>
      </c>
      <c r="C3127" t="s">
        <v>13</v>
      </c>
      <c r="D3127" t="s">
        <v>24</v>
      </c>
      <c r="E3127" s="1">
        <v>384595</v>
      </c>
      <c r="F3127" s="1">
        <v>5843</v>
      </c>
    </row>
    <row r="3128" spans="1:6" x14ac:dyDescent="0.25">
      <c r="A3128">
        <v>2003</v>
      </c>
      <c r="B3128" t="s">
        <v>52</v>
      </c>
      <c r="C3128" t="s">
        <v>13</v>
      </c>
      <c r="D3128" t="s">
        <v>11</v>
      </c>
      <c r="E3128" s="1">
        <v>381493</v>
      </c>
      <c r="F3128" s="1">
        <v>2638</v>
      </c>
    </row>
    <row r="3129" spans="1:6" x14ac:dyDescent="0.25">
      <c r="A3129">
        <v>2003</v>
      </c>
      <c r="B3129" t="s">
        <v>52</v>
      </c>
      <c r="C3129" t="s">
        <v>14</v>
      </c>
      <c r="D3129" t="s">
        <v>11</v>
      </c>
      <c r="E3129" s="1">
        <v>258614</v>
      </c>
      <c r="F3129" s="1">
        <v>1286</v>
      </c>
    </row>
    <row r="3130" spans="1:6" x14ac:dyDescent="0.25">
      <c r="A3130">
        <v>2003</v>
      </c>
      <c r="B3130" t="s">
        <v>52</v>
      </c>
      <c r="C3130" t="s">
        <v>16</v>
      </c>
      <c r="D3130" t="s">
        <v>9</v>
      </c>
      <c r="E3130" s="1">
        <v>1480475</v>
      </c>
      <c r="F3130" s="1">
        <v>16287</v>
      </c>
    </row>
    <row r="3131" spans="1:6" x14ac:dyDescent="0.25">
      <c r="A3131">
        <v>2003</v>
      </c>
      <c r="B3131" t="s">
        <v>52</v>
      </c>
      <c r="C3131" t="s">
        <v>16</v>
      </c>
      <c r="D3131" t="s">
        <v>10</v>
      </c>
      <c r="E3131" s="1">
        <v>9143</v>
      </c>
      <c r="F3131">
        <v>37</v>
      </c>
    </row>
    <row r="3132" spans="1:6" x14ac:dyDescent="0.25">
      <c r="A3132">
        <v>2003</v>
      </c>
      <c r="B3132" t="s">
        <v>52</v>
      </c>
      <c r="C3132" t="s">
        <v>16</v>
      </c>
      <c r="D3132" t="s">
        <v>32</v>
      </c>
      <c r="E3132" s="1">
        <v>46000</v>
      </c>
      <c r="F3132">
        <v>150</v>
      </c>
    </row>
    <row r="3133" spans="1:6" x14ac:dyDescent="0.25">
      <c r="A3133">
        <v>2003</v>
      </c>
      <c r="B3133" t="s">
        <v>52</v>
      </c>
      <c r="C3133" t="s">
        <v>16</v>
      </c>
      <c r="D3133" t="s">
        <v>24</v>
      </c>
      <c r="E3133" s="1">
        <v>944724</v>
      </c>
      <c r="F3133" s="1">
        <v>11023</v>
      </c>
    </row>
    <row r="3134" spans="1:6" x14ac:dyDescent="0.25">
      <c r="A3134">
        <v>2003</v>
      </c>
      <c r="B3134" t="s">
        <v>52</v>
      </c>
      <c r="C3134" t="s">
        <v>16</v>
      </c>
      <c r="D3134" t="s">
        <v>11</v>
      </c>
      <c r="E3134" s="1">
        <v>60009</v>
      </c>
      <c r="F3134">
        <v>421</v>
      </c>
    </row>
    <row r="3135" spans="1:6" x14ac:dyDescent="0.25">
      <c r="A3135">
        <v>2003</v>
      </c>
      <c r="B3135" t="s">
        <v>52</v>
      </c>
      <c r="C3135" t="s">
        <v>18</v>
      </c>
      <c r="D3135" t="s">
        <v>9</v>
      </c>
      <c r="E3135" s="1">
        <v>6897366</v>
      </c>
      <c r="F3135" s="1">
        <v>59078</v>
      </c>
    </row>
    <row r="3136" spans="1:6" x14ac:dyDescent="0.25">
      <c r="A3136">
        <v>2003</v>
      </c>
      <c r="B3136" t="s">
        <v>52</v>
      </c>
      <c r="C3136" t="s">
        <v>18</v>
      </c>
      <c r="D3136" t="s">
        <v>10</v>
      </c>
      <c r="E3136" s="1">
        <v>82783</v>
      </c>
      <c r="F3136" s="1">
        <v>1232</v>
      </c>
    </row>
    <row r="3137" spans="1:6" x14ac:dyDescent="0.25">
      <c r="A3137">
        <v>2003</v>
      </c>
      <c r="B3137" t="s">
        <v>52</v>
      </c>
      <c r="C3137" t="s">
        <v>18</v>
      </c>
      <c r="D3137" t="s">
        <v>24</v>
      </c>
      <c r="E3137" s="1">
        <v>2278315</v>
      </c>
      <c r="F3137" s="1">
        <v>31728</v>
      </c>
    </row>
    <row r="3138" spans="1:6" x14ac:dyDescent="0.25">
      <c r="A3138">
        <v>2003</v>
      </c>
      <c r="B3138" t="s">
        <v>52</v>
      </c>
      <c r="C3138" t="s">
        <v>18</v>
      </c>
      <c r="D3138" t="s">
        <v>11</v>
      </c>
      <c r="E3138" s="1">
        <v>1962891</v>
      </c>
      <c r="F3138" s="1">
        <v>15146</v>
      </c>
    </row>
    <row r="3139" spans="1:6" x14ac:dyDescent="0.25">
      <c r="A3139">
        <v>2003</v>
      </c>
      <c r="B3139" t="s">
        <v>52</v>
      </c>
      <c r="C3139" t="s">
        <v>19</v>
      </c>
      <c r="D3139" t="s">
        <v>71</v>
      </c>
      <c r="E3139" s="1">
        <v>9764</v>
      </c>
      <c r="F3139">
        <v>11</v>
      </c>
    </row>
    <row r="3140" spans="1:6" x14ac:dyDescent="0.25">
      <c r="A3140">
        <v>2003</v>
      </c>
      <c r="B3140" t="s">
        <v>52</v>
      </c>
      <c r="C3140" t="s">
        <v>19</v>
      </c>
      <c r="D3140" t="s">
        <v>9</v>
      </c>
      <c r="E3140" s="1">
        <v>1846325</v>
      </c>
      <c r="F3140" s="1">
        <v>10510</v>
      </c>
    </row>
    <row r="3141" spans="1:6" x14ac:dyDescent="0.25">
      <c r="A3141">
        <v>2003</v>
      </c>
      <c r="B3141" t="s">
        <v>52</v>
      </c>
      <c r="C3141" t="s">
        <v>19</v>
      </c>
      <c r="D3141" t="s">
        <v>24</v>
      </c>
      <c r="E3141" s="1">
        <v>248901</v>
      </c>
      <c r="F3141">
        <v>599</v>
      </c>
    </row>
    <row r="3142" spans="1:6" x14ac:dyDescent="0.25">
      <c r="A3142">
        <v>2003</v>
      </c>
      <c r="B3142" t="s">
        <v>52</v>
      </c>
      <c r="C3142" t="s">
        <v>19</v>
      </c>
      <c r="D3142" t="s">
        <v>11</v>
      </c>
      <c r="E3142" s="1">
        <v>1593394</v>
      </c>
      <c r="F3142" s="1">
        <v>8951</v>
      </c>
    </row>
    <row r="3143" spans="1:6" x14ac:dyDescent="0.25">
      <c r="A3143">
        <v>2003</v>
      </c>
      <c r="B3143" t="s">
        <v>52</v>
      </c>
      <c r="C3143" t="s">
        <v>22</v>
      </c>
      <c r="D3143" t="s">
        <v>9</v>
      </c>
      <c r="E3143" s="1">
        <v>8106947</v>
      </c>
      <c r="F3143" s="1">
        <v>51439</v>
      </c>
    </row>
    <row r="3144" spans="1:6" x14ac:dyDescent="0.25">
      <c r="A3144">
        <v>2003</v>
      </c>
      <c r="B3144" t="s">
        <v>52</v>
      </c>
      <c r="C3144" t="s">
        <v>22</v>
      </c>
      <c r="D3144" t="s">
        <v>24</v>
      </c>
      <c r="E3144" s="1">
        <v>317526</v>
      </c>
      <c r="F3144" s="1">
        <v>2705</v>
      </c>
    </row>
    <row r="3145" spans="1:6" x14ac:dyDescent="0.25">
      <c r="A3145">
        <v>2003</v>
      </c>
      <c r="B3145" t="s">
        <v>52</v>
      </c>
      <c r="C3145" t="s">
        <v>22</v>
      </c>
      <c r="D3145" t="s">
        <v>11</v>
      </c>
      <c r="E3145" s="1">
        <v>5177222</v>
      </c>
      <c r="F3145" s="1">
        <v>51262</v>
      </c>
    </row>
    <row r="3146" spans="1:6" x14ac:dyDescent="0.25">
      <c r="A3146">
        <v>2003</v>
      </c>
      <c r="B3146" t="s">
        <v>52</v>
      </c>
      <c r="C3146" t="s">
        <v>23</v>
      </c>
      <c r="D3146" t="s">
        <v>32</v>
      </c>
      <c r="E3146" s="1">
        <v>28400</v>
      </c>
      <c r="F3146">
        <v>172</v>
      </c>
    </row>
    <row r="3147" spans="1:6" x14ac:dyDescent="0.25">
      <c r="A3147">
        <v>2003</v>
      </c>
      <c r="B3147" t="s">
        <v>52</v>
      </c>
      <c r="C3147" t="s">
        <v>23</v>
      </c>
      <c r="D3147" t="s">
        <v>11</v>
      </c>
      <c r="E3147" s="1">
        <v>62122</v>
      </c>
      <c r="F3147">
        <v>376</v>
      </c>
    </row>
    <row r="3148" spans="1:6" x14ac:dyDescent="0.25">
      <c r="A3148">
        <v>2003</v>
      </c>
      <c r="B3148" t="s">
        <v>52</v>
      </c>
      <c r="C3148" t="s">
        <v>66</v>
      </c>
      <c r="D3148" t="s">
        <v>72</v>
      </c>
      <c r="E3148">
        <v>336</v>
      </c>
      <c r="F3148">
        <v>1</v>
      </c>
    </row>
    <row r="3149" spans="1:6" x14ac:dyDescent="0.25">
      <c r="A3149">
        <v>2003</v>
      </c>
      <c r="B3149" t="s">
        <v>52</v>
      </c>
      <c r="C3149" t="s">
        <v>36</v>
      </c>
      <c r="D3149" t="s">
        <v>24</v>
      </c>
      <c r="E3149" s="1">
        <v>97804</v>
      </c>
      <c r="F3149">
        <v>93</v>
      </c>
    </row>
    <row r="3150" spans="1:6" x14ac:dyDescent="0.25">
      <c r="A3150">
        <v>2003</v>
      </c>
      <c r="B3150" t="s">
        <v>52</v>
      </c>
      <c r="C3150" t="s">
        <v>26</v>
      </c>
      <c r="D3150" t="s">
        <v>11</v>
      </c>
      <c r="E3150" s="1">
        <v>111676</v>
      </c>
      <c r="F3150" s="1">
        <v>1125</v>
      </c>
    </row>
    <row r="3151" spans="1:6" x14ac:dyDescent="0.25">
      <c r="A3151">
        <v>2004</v>
      </c>
      <c r="B3151" t="s">
        <v>7</v>
      </c>
      <c r="C3151" t="s">
        <v>8</v>
      </c>
      <c r="D3151" t="s">
        <v>24</v>
      </c>
      <c r="E3151" s="1">
        <v>81824</v>
      </c>
      <c r="F3151">
        <v>604</v>
      </c>
    </row>
    <row r="3152" spans="1:6" x14ac:dyDescent="0.25">
      <c r="A3152">
        <v>2004</v>
      </c>
      <c r="B3152" t="s">
        <v>7</v>
      </c>
      <c r="C3152" t="s">
        <v>13</v>
      </c>
      <c r="D3152" t="s">
        <v>9</v>
      </c>
      <c r="E3152" s="1">
        <v>1133709</v>
      </c>
      <c r="F3152" s="1">
        <v>3843</v>
      </c>
    </row>
    <row r="3153" spans="1:6" x14ac:dyDescent="0.25">
      <c r="A3153">
        <v>2004</v>
      </c>
      <c r="B3153" t="s">
        <v>7</v>
      </c>
      <c r="C3153" t="s">
        <v>13</v>
      </c>
      <c r="D3153" t="s">
        <v>24</v>
      </c>
      <c r="E3153" s="1">
        <v>20949</v>
      </c>
      <c r="F3153">
        <v>201</v>
      </c>
    </row>
    <row r="3154" spans="1:6" x14ac:dyDescent="0.25">
      <c r="A3154">
        <v>2004</v>
      </c>
      <c r="B3154" t="s">
        <v>7</v>
      </c>
      <c r="C3154" t="s">
        <v>13</v>
      </c>
      <c r="D3154" t="s">
        <v>11</v>
      </c>
      <c r="E3154" s="1">
        <v>338952</v>
      </c>
      <c r="F3154" s="1">
        <v>1421</v>
      </c>
    </row>
    <row r="3155" spans="1:6" x14ac:dyDescent="0.25">
      <c r="A3155">
        <v>2004</v>
      </c>
      <c r="B3155" t="s">
        <v>7</v>
      </c>
      <c r="C3155" t="s">
        <v>14</v>
      </c>
      <c r="D3155" t="s">
        <v>11</v>
      </c>
      <c r="E3155" s="1">
        <v>225398</v>
      </c>
      <c r="F3155" s="1">
        <v>1251</v>
      </c>
    </row>
    <row r="3156" spans="1:6" x14ac:dyDescent="0.25">
      <c r="A3156">
        <v>2004</v>
      </c>
      <c r="B3156" t="s">
        <v>7</v>
      </c>
      <c r="C3156" t="s">
        <v>16</v>
      </c>
      <c r="D3156" t="s">
        <v>9</v>
      </c>
      <c r="E3156" s="1">
        <v>1649933</v>
      </c>
      <c r="F3156" s="1">
        <v>18026</v>
      </c>
    </row>
    <row r="3157" spans="1:6" x14ac:dyDescent="0.25">
      <c r="A3157">
        <v>2004</v>
      </c>
      <c r="B3157" t="s">
        <v>7</v>
      </c>
      <c r="C3157" t="s">
        <v>16</v>
      </c>
      <c r="D3157" t="s">
        <v>32</v>
      </c>
      <c r="E3157" s="1">
        <v>51270</v>
      </c>
      <c r="F3157">
        <v>258</v>
      </c>
    </row>
    <row r="3158" spans="1:6" x14ac:dyDescent="0.25">
      <c r="A3158">
        <v>2004</v>
      </c>
      <c r="B3158" t="s">
        <v>7</v>
      </c>
      <c r="C3158" t="s">
        <v>16</v>
      </c>
      <c r="D3158" t="s">
        <v>24</v>
      </c>
      <c r="E3158" s="1">
        <v>956890</v>
      </c>
      <c r="F3158" s="1">
        <v>15294</v>
      </c>
    </row>
    <row r="3159" spans="1:6" x14ac:dyDescent="0.25">
      <c r="A3159">
        <v>2004</v>
      </c>
      <c r="B3159" t="s">
        <v>7</v>
      </c>
      <c r="C3159" t="s">
        <v>16</v>
      </c>
      <c r="D3159" t="s">
        <v>11</v>
      </c>
      <c r="E3159" s="1">
        <v>352785</v>
      </c>
      <c r="F3159" s="1">
        <v>5877</v>
      </c>
    </row>
    <row r="3160" spans="1:6" x14ac:dyDescent="0.25">
      <c r="A3160">
        <v>2004</v>
      </c>
      <c r="B3160" t="s">
        <v>7</v>
      </c>
      <c r="C3160" t="s">
        <v>18</v>
      </c>
      <c r="D3160" t="s">
        <v>9</v>
      </c>
      <c r="E3160" s="1">
        <v>2214203</v>
      </c>
      <c r="F3160" s="1">
        <v>23340</v>
      </c>
    </row>
    <row r="3161" spans="1:6" x14ac:dyDescent="0.25">
      <c r="A3161">
        <v>2004</v>
      </c>
      <c r="B3161" t="s">
        <v>7</v>
      </c>
      <c r="C3161" t="s">
        <v>18</v>
      </c>
      <c r="D3161" t="s">
        <v>24</v>
      </c>
      <c r="E3161" s="1">
        <v>908367</v>
      </c>
      <c r="F3161" s="1">
        <v>14689</v>
      </c>
    </row>
    <row r="3162" spans="1:6" x14ac:dyDescent="0.25">
      <c r="A3162">
        <v>2004</v>
      </c>
      <c r="B3162" t="s">
        <v>7</v>
      </c>
      <c r="C3162" t="s">
        <v>18</v>
      </c>
      <c r="D3162" t="s">
        <v>11</v>
      </c>
      <c r="E3162" s="1">
        <v>2585442</v>
      </c>
      <c r="F3162" s="1">
        <v>27815</v>
      </c>
    </row>
    <row r="3163" spans="1:6" x14ac:dyDescent="0.25">
      <c r="A3163">
        <v>2004</v>
      </c>
      <c r="B3163" t="s">
        <v>7</v>
      </c>
      <c r="C3163" t="s">
        <v>19</v>
      </c>
      <c r="D3163" t="s">
        <v>9</v>
      </c>
      <c r="E3163" s="1">
        <v>229128</v>
      </c>
      <c r="F3163" s="1">
        <v>1253</v>
      </c>
    </row>
    <row r="3164" spans="1:6" x14ac:dyDescent="0.25">
      <c r="A3164">
        <v>2004</v>
      </c>
      <c r="B3164" t="s">
        <v>7</v>
      </c>
      <c r="C3164" t="s">
        <v>19</v>
      </c>
      <c r="D3164" t="s">
        <v>32</v>
      </c>
      <c r="E3164" s="1">
        <v>840640</v>
      </c>
      <c r="F3164" s="1">
        <v>1583</v>
      </c>
    </row>
    <row r="3165" spans="1:6" x14ac:dyDescent="0.25">
      <c r="A3165">
        <v>2004</v>
      </c>
      <c r="B3165" t="s">
        <v>7</v>
      </c>
      <c r="C3165" t="s">
        <v>19</v>
      </c>
      <c r="D3165" t="s">
        <v>24</v>
      </c>
      <c r="E3165" s="1">
        <v>795969</v>
      </c>
      <c r="F3165" s="1">
        <v>2896</v>
      </c>
    </row>
    <row r="3166" spans="1:6" x14ac:dyDescent="0.25">
      <c r="A3166">
        <v>2004</v>
      </c>
      <c r="B3166" t="s">
        <v>7</v>
      </c>
      <c r="C3166" t="s">
        <v>19</v>
      </c>
      <c r="D3166" t="s">
        <v>11</v>
      </c>
      <c r="E3166" s="1">
        <v>1897704</v>
      </c>
      <c r="F3166" s="1">
        <v>10755</v>
      </c>
    </row>
    <row r="3167" spans="1:6" x14ac:dyDescent="0.25">
      <c r="A3167">
        <v>2004</v>
      </c>
      <c r="B3167" t="s">
        <v>7</v>
      </c>
      <c r="C3167" t="s">
        <v>22</v>
      </c>
      <c r="D3167" t="s">
        <v>9</v>
      </c>
      <c r="E3167" s="1">
        <v>9040582</v>
      </c>
      <c r="F3167" s="1">
        <v>57266</v>
      </c>
    </row>
    <row r="3168" spans="1:6" x14ac:dyDescent="0.25">
      <c r="A3168">
        <v>2004</v>
      </c>
      <c r="B3168" t="s">
        <v>7</v>
      </c>
      <c r="C3168" t="s">
        <v>22</v>
      </c>
      <c r="D3168" t="s">
        <v>10</v>
      </c>
      <c r="E3168" s="1">
        <v>50206</v>
      </c>
      <c r="F3168">
        <v>580</v>
      </c>
    </row>
    <row r="3169" spans="1:6" x14ac:dyDescent="0.25">
      <c r="A3169">
        <v>2004</v>
      </c>
      <c r="B3169" t="s">
        <v>7</v>
      </c>
      <c r="C3169" t="s">
        <v>22</v>
      </c>
      <c r="D3169" t="s">
        <v>32</v>
      </c>
      <c r="E3169" s="1">
        <v>49848</v>
      </c>
      <c r="F3169">
        <v>561</v>
      </c>
    </row>
    <row r="3170" spans="1:6" x14ac:dyDescent="0.25">
      <c r="A3170">
        <v>2004</v>
      </c>
      <c r="B3170" t="s">
        <v>7</v>
      </c>
      <c r="C3170" t="s">
        <v>22</v>
      </c>
      <c r="D3170" t="s">
        <v>24</v>
      </c>
      <c r="E3170" s="1">
        <v>457178</v>
      </c>
      <c r="F3170" s="1">
        <v>5012</v>
      </c>
    </row>
    <row r="3171" spans="1:6" x14ac:dyDescent="0.25">
      <c r="A3171">
        <v>2004</v>
      </c>
      <c r="B3171" t="s">
        <v>7</v>
      </c>
      <c r="C3171" t="s">
        <v>22</v>
      </c>
      <c r="D3171" t="s">
        <v>11</v>
      </c>
      <c r="E3171" s="1">
        <v>3146540</v>
      </c>
      <c r="F3171" s="1">
        <v>30976</v>
      </c>
    </row>
    <row r="3172" spans="1:6" x14ac:dyDescent="0.25">
      <c r="A3172">
        <v>2004</v>
      </c>
      <c r="B3172" t="s">
        <v>7</v>
      </c>
      <c r="C3172" t="s">
        <v>23</v>
      </c>
      <c r="D3172" t="s">
        <v>11</v>
      </c>
      <c r="E3172" s="1">
        <v>60712</v>
      </c>
      <c r="F3172">
        <v>499</v>
      </c>
    </row>
    <row r="3173" spans="1:6" x14ac:dyDescent="0.25">
      <c r="A3173">
        <v>2004</v>
      </c>
      <c r="B3173" t="s">
        <v>7</v>
      </c>
      <c r="C3173" t="s">
        <v>36</v>
      </c>
      <c r="D3173" t="s">
        <v>9</v>
      </c>
      <c r="E3173" s="1">
        <v>1200</v>
      </c>
      <c r="F3173">
        <v>1</v>
      </c>
    </row>
    <row r="3174" spans="1:6" x14ac:dyDescent="0.25">
      <c r="A3174">
        <v>2004</v>
      </c>
      <c r="B3174" t="s">
        <v>7</v>
      </c>
      <c r="C3174" t="s">
        <v>36</v>
      </c>
      <c r="D3174" t="s">
        <v>24</v>
      </c>
      <c r="E3174" s="1">
        <v>11094</v>
      </c>
      <c r="F3174">
        <v>11</v>
      </c>
    </row>
    <row r="3175" spans="1:6" x14ac:dyDescent="0.25">
      <c r="A3175">
        <v>2004</v>
      </c>
      <c r="B3175" t="s">
        <v>7</v>
      </c>
      <c r="C3175" t="s">
        <v>26</v>
      </c>
      <c r="D3175" t="s">
        <v>11</v>
      </c>
      <c r="E3175" s="1">
        <v>269822</v>
      </c>
      <c r="F3175" s="1">
        <v>2728</v>
      </c>
    </row>
    <row r="3176" spans="1:6" x14ac:dyDescent="0.25">
      <c r="A3176">
        <v>2004</v>
      </c>
      <c r="B3176" t="s">
        <v>27</v>
      </c>
      <c r="C3176" t="s">
        <v>13</v>
      </c>
      <c r="D3176" t="s">
        <v>9</v>
      </c>
      <c r="E3176" s="1">
        <v>1076945</v>
      </c>
      <c r="F3176" s="1">
        <v>4959</v>
      </c>
    </row>
    <row r="3177" spans="1:6" x14ac:dyDescent="0.25">
      <c r="A3177">
        <v>2004</v>
      </c>
      <c r="B3177" t="s">
        <v>27</v>
      </c>
      <c r="C3177" t="s">
        <v>13</v>
      </c>
      <c r="D3177" t="s">
        <v>24</v>
      </c>
      <c r="E3177" s="1">
        <v>119894</v>
      </c>
      <c r="F3177" s="1">
        <v>1034</v>
      </c>
    </row>
    <row r="3178" spans="1:6" x14ac:dyDescent="0.25">
      <c r="A3178">
        <v>2004</v>
      </c>
      <c r="B3178" t="s">
        <v>27</v>
      </c>
      <c r="C3178" t="s">
        <v>13</v>
      </c>
      <c r="D3178" t="s">
        <v>11</v>
      </c>
      <c r="E3178" s="1">
        <v>1612133</v>
      </c>
      <c r="F3178" s="1">
        <v>5688</v>
      </c>
    </row>
    <row r="3179" spans="1:6" x14ac:dyDescent="0.25">
      <c r="A3179">
        <v>2004</v>
      </c>
      <c r="B3179" t="s">
        <v>27</v>
      </c>
      <c r="C3179" t="s">
        <v>14</v>
      </c>
      <c r="D3179" t="s">
        <v>11</v>
      </c>
      <c r="E3179" s="1">
        <v>293739</v>
      </c>
      <c r="F3179" s="1">
        <v>1038</v>
      </c>
    </row>
    <row r="3180" spans="1:6" x14ac:dyDescent="0.25">
      <c r="A3180">
        <v>2004</v>
      </c>
      <c r="B3180" t="s">
        <v>27</v>
      </c>
      <c r="C3180" t="s">
        <v>16</v>
      </c>
      <c r="D3180" t="s">
        <v>9</v>
      </c>
      <c r="E3180" s="1">
        <v>1151233</v>
      </c>
      <c r="F3180" s="1">
        <v>13205</v>
      </c>
    </row>
    <row r="3181" spans="1:6" x14ac:dyDescent="0.25">
      <c r="A3181">
        <v>2004</v>
      </c>
      <c r="B3181" t="s">
        <v>27</v>
      </c>
      <c r="C3181" t="s">
        <v>16</v>
      </c>
      <c r="D3181" t="s">
        <v>32</v>
      </c>
      <c r="E3181" s="1">
        <v>58000</v>
      </c>
      <c r="F3181">
        <v>752</v>
      </c>
    </row>
    <row r="3182" spans="1:6" x14ac:dyDescent="0.25">
      <c r="A3182">
        <v>2004</v>
      </c>
      <c r="B3182" t="s">
        <v>27</v>
      </c>
      <c r="C3182" t="s">
        <v>16</v>
      </c>
      <c r="D3182" t="s">
        <v>24</v>
      </c>
      <c r="E3182" s="1">
        <v>1619978</v>
      </c>
      <c r="F3182" s="1">
        <v>17265</v>
      </c>
    </row>
    <row r="3183" spans="1:6" x14ac:dyDescent="0.25">
      <c r="A3183">
        <v>2004</v>
      </c>
      <c r="B3183" t="s">
        <v>27</v>
      </c>
      <c r="C3183" t="s">
        <v>16</v>
      </c>
      <c r="D3183" t="s">
        <v>11</v>
      </c>
      <c r="E3183" s="1">
        <v>183780</v>
      </c>
      <c r="F3183" s="1">
        <v>1411</v>
      </c>
    </row>
    <row r="3184" spans="1:6" x14ac:dyDescent="0.25">
      <c r="A3184">
        <v>2004</v>
      </c>
      <c r="B3184" t="s">
        <v>27</v>
      </c>
      <c r="C3184" t="s">
        <v>18</v>
      </c>
      <c r="D3184" t="s">
        <v>9</v>
      </c>
      <c r="E3184" s="1">
        <v>2219997</v>
      </c>
      <c r="F3184" s="1">
        <v>20153</v>
      </c>
    </row>
    <row r="3185" spans="1:6" x14ac:dyDescent="0.25">
      <c r="A3185">
        <v>2004</v>
      </c>
      <c r="B3185" t="s">
        <v>27</v>
      </c>
      <c r="C3185" t="s">
        <v>18</v>
      </c>
      <c r="D3185" t="s">
        <v>24</v>
      </c>
      <c r="E3185" s="1">
        <v>644018</v>
      </c>
      <c r="F3185" s="1">
        <v>6599</v>
      </c>
    </row>
    <row r="3186" spans="1:6" x14ac:dyDescent="0.25">
      <c r="A3186">
        <v>2004</v>
      </c>
      <c r="B3186" t="s">
        <v>27</v>
      </c>
      <c r="C3186" t="s">
        <v>18</v>
      </c>
      <c r="D3186" t="s">
        <v>11</v>
      </c>
      <c r="E3186" s="1">
        <v>638539</v>
      </c>
      <c r="F3186" s="1">
        <v>5393</v>
      </c>
    </row>
    <row r="3187" spans="1:6" x14ac:dyDescent="0.25">
      <c r="A3187">
        <v>2004</v>
      </c>
      <c r="B3187" t="s">
        <v>27</v>
      </c>
      <c r="C3187" t="s">
        <v>19</v>
      </c>
      <c r="D3187" t="s">
        <v>9</v>
      </c>
      <c r="E3187" s="1">
        <v>900633</v>
      </c>
      <c r="F3187" s="1">
        <v>6261</v>
      </c>
    </row>
    <row r="3188" spans="1:6" x14ac:dyDescent="0.25">
      <c r="A3188">
        <v>2004</v>
      </c>
      <c r="B3188" t="s">
        <v>27</v>
      </c>
      <c r="C3188" t="s">
        <v>19</v>
      </c>
      <c r="D3188" t="s">
        <v>32</v>
      </c>
      <c r="E3188" s="1">
        <v>114390</v>
      </c>
      <c r="F3188">
        <v>205</v>
      </c>
    </row>
    <row r="3189" spans="1:6" x14ac:dyDescent="0.25">
      <c r="A3189">
        <v>2004</v>
      </c>
      <c r="B3189" t="s">
        <v>27</v>
      </c>
      <c r="C3189" t="s">
        <v>19</v>
      </c>
      <c r="D3189" t="s">
        <v>24</v>
      </c>
      <c r="E3189" s="1">
        <v>20259</v>
      </c>
      <c r="F3189">
        <v>157</v>
      </c>
    </row>
    <row r="3190" spans="1:6" x14ac:dyDescent="0.25">
      <c r="A3190">
        <v>2004</v>
      </c>
      <c r="B3190" t="s">
        <v>27</v>
      </c>
      <c r="C3190" t="s">
        <v>19</v>
      </c>
      <c r="D3190" t="s">
        <v>11</v>
      </c>
      <c r="E3190" s="1">
        <v>1723909</v>
      </c>
      <c r="F3190" s="1">
        <v>9531</v>
      </c>
    </row>
    <row r="3191" spans="1:6" x14ac:dyDescent="0.25">
      <c r="A3191">
        <v>2004</v>
      </c>
      <c r="B3191" t="s">
        <v>27</v>
      </c>
      <c r="C3191" t="s">
        <v>22</v>
      </c>
      <c r="D3191" t="s">
        <v>9</v>
      </c>
      <c r="E3191" s="1">
        <v>229454</v>
      </c>
      <c r="F3191" s="1">
        <v>1824</v>
      </c>
    </row>
    <row r="3192" spans="1:6" x14ac:dyDescent="0.25">
      <c r="A3192">
        <v>2004</v>
      </c>
      <c r="B3192" t="s">
        <v>27</v>
      </c>
      <c r="C3192" t="s">
        <v>22</v>
      </c>
      <c r="D3192" t="s">
        <v>24</v>
      </c>
      <c r="E3192" s="1">
        <v>189689</v>
      </c>
      <c r="F3192">
        <v>922</v>
      </c>
    </row>
    <row r="3193" spans="1:6" x14ac:dyDescent="0.25">
      <c r="A3193">
        <v>2004</v>
      </c>
      <c r="B3193" t="s">
        <v>27</v>
      </c>
      <c r="C3193" t="s">
        <v>22</v>
      </c>
      <c r="D3193" t="s">
        <v>11</v>
      </c>
      <c r="E3193" s="1">
        <v>2942471</v>
      </c>
      <c r="F3193" s="1">
        <v>24969</v>
      </c>
    </row>
    <row r="3194" spans="1:6" x14ac:dyDescent="0.25">
      <c r="A3194">
        <v>2004</v>
      </c>
      <c r="B3194" t="s">
        <v>27</v>
      </c>
      <c r="C3194" t="s">
        <v>23</v>
      </c>
      <c r="D3194" t="s">
        <v>11</v>
      </c>
      <c r="E3194" s="1">
        <v>414179</v>
      </c>
      <c r="F3194" s="1">
        <v>2373</v>
      </c>
    </row>
    <row r="3195" spans="1:6" x14ac:dyDescent="0.25">
      <c r="A3195">
        <v>2004</v>
      </c>
      <c r="B3195" t="s">
        <v>27</v>
      </c>
      <c r="C3195" t="s">
        <v>35</v>
      </c>
      <c r="D3195" t="s">
        <v>9</v>
      </c>
      <c r="E3195" s="1">
        <v>5000</v>
      </c>
      <c r="F3195">
        <v>182</v>
      </c>
    </row>
    <row r="3196" spans="1:6" x14ac:dyDescent="0.25">
      <c r="A3196">
        <v>2004</v>
      </c>
      <c r="B3196" t="s">
        <v>27</v>
      </c>
      <c r="C3196" t="s">
        <v>36</v>
      </c>
      <c r="D3196" t="s">
        <v>41</v>
      </c>
      <c r="E3196" s="1">
        <v>11434</v>
      </c>
      <c r="F3196">
        <v>86</v>
      </c>
    </row>
    <row r="3197" spans="1:6" x14ac:dyDescent="0.25">
      <c r="A3197">
        <v>2004</v>
      </c>
      <c r="B3197" t="s">
        <v>27</v>
      </c>
      <c r="C3197" t="s">
        <v>36</v>
      </c>
      <c r="D3197" t="s">
        <v>11</v>
      </c>
      <c r="E3197" s="1">
        <v>23258</v>
      </c>
      <c r="F3197">
        <v>299</v>
      </c>
    </row>
    <row r="3198" spans="1:6" x14ac:dyDescent="0.25">
      <c r="A3198">
        <v>2004</v>
      </c>
      <c r="B3198" t="s">
        <v>27</v>
      </c>
      <c r="C3198" t="s">
        <v>25</v>
      </c>
      <c r="D3198" t="s">
        <v>11</v>
      </c>
      <c r="E3198" s="1">
        <v>3309</v>
      </c>
      <c r="F3198">
        <v>34</v>
      </c>
    </row>
    <row r="3199" spans="1:6" x14ac:dyDescent="0.25">
      <c r="A3199">
        <v>2004</v>
      </c>
      <c r="B3199" t="s">
        <v>33</v>
      </c>
      <c r="C3199" t="s">
        <v>13</v>
      </c>
      <c r="D3199" t="s">
        <v>9</v>
      </c>
      <c r="E3199" s="1">
        <v>35570</v>
      </c>
      <c r="F3199">
        <v>397</v>
      </c>
    </row>
    <row r="3200" spans="1:6" x14ac:dyDescent="0.25">
      <c r="A3200">
        <v>2004</v>
      </c>
      <c r="B3200" t="s">
        <v>33</v>
      </c>
      <c r="C3200" t="s">
        <v>13</v>
      </c>
      <c r="D3200" t="s">
        <v>58</v>
      </c>
      <c r="E3200" s="1">
        <v>1148</v>
      </c>
      <c r="F3200">
        <v>3</v>
      </c>
    </row>
    <row r="3201" spans="1:6" x14ac:dyDescent="0.25">
      <c r="A3201">
        <v>2004</v>
      </c>
      <c r="B3201" t="s">
        <v>33</v>
      </c>
      <c r="C3201" t="s">
        <v>13</v>
      </c>
      <c r="D3201" t="s">
        <v>11</v>
      </c>
      <c r="E3201" s="1">
        <v>398957</v>
      </c>
      <c r="F3201" s="1">
        <v>1657</v>
      </c>
    </row>
    <row r="3202" spans="1:6" x14ac:dyDescent="0.25">
      <c r="A3202">
        <v>2004</v>
      </c>
      <c r="B3202" t="s">
        <v>33</v>
      </c>
      <c r="C3202" t="s">
        <v>14</v>
      </c>
      <c r="D3202" t="s">
        <v>11</v>
      </c>
      <c r="E3202" s="1">
        <v>291653</v>
      </c>
      <c r="F3202" s="1">
        <v>1680</v>
      </c>
    </row>
    <row r="3203" spans="1:6" x14ac:dyDescent="0.25">
      <c r="A3203">
        <v>2004</v>
      </c>
      <c r="B3203" t="s">
        <v>33</v>
      </c>
      <c r="C3203" t="s">
        <v>16</v>
      </c>
      <c r="D3203" t="s">
        <v>9</v>
      </c>
      <c r="E3203" s="1">
        <v>1584874</v>
      </c>
      <c r="F3203" s="1">
        <v>17243</v>
      </c>
    </row>
    <row r="3204" spans="1:6" x14ac:dyDescent="0.25">
      <c r="A3204">
        <v>2004</v>
      </c>
      <c r="B3204" t="s">
        <v>33</v>
      </c>
      <c r="C3204" t="s">
        <v>16</v>
      </c>
      <c r="D3204" t="s">
        <v>10</v>
      </c>
      <c r="E3204" s="1">
        <v>32627</v>
      </c>
      <c r="F3204">
        <v>454</v>
      </c>
    </row>
    <row r="3205" spans="1:6" x14ac:dyDescent="0.25">
      <c r="A3205">
        <v>2004</v>
      </c>
      <c r="B3205" t="s">
        <v>33</v>
      </c>
      <c r="C3205" t="s">
        <v>16</v>
      </c>
      <c r="D3205" t="s">
        <v>24</v>
      </c>
      <c r="E3205" s="1">
        <v>379658</v>
      </c>
      <c r="F3205" s="1">
        <v>5831</v>
      </c>
    </row>
    <row r="3206" spans="1:6" x14ac:dyDescent="0.25">
      <c r="A3206">
        <v>2004</v>
      </c>
      <c r="B3206" t="s">
        <v>33</v>
      </c>
      <c r="C3206" t="s">
        <v>16</v>
      </c>
      <c r="D3206" t="s">
        <v>11</v>
      </c>
      <c r="E3206" s="1">
        <v>492023</v>
      </c>
      <c r="F3206" s="1">
        <v>8753</v>
      </c>
    </row>
    <row r="3207" spans="1:6" x14ac:dyDescent="0.25">
      <c r="A3207">
        <v>2004</v>
      </c>
      <c r="B3207" t="s">
        <v>33</v>
      </c>
      <c r="C3207" t="s">
        <v>18</v>
      </c>
      <c r="D3207" t="s">
        <v>9</v>
      </c>
      <c r="E3207" s="1">
        <v>2133440</v>
      </c>
      <c r="F3207" s="1">
        <v>19626</v>
      </c>
    </row>
    <row r="3208" spans="1:6" x14ac:dyDescent="0.25">
      <c r="A3208">
        <v>2004</v>
      </c>
      <c r="B3208" t="s">
        <v>33</v>
      </c>
      <c r="C3208" t="s">
        <v>18</v>
      </c>
      <c r="D3208" t="s">
        <v>10</v>
      </c>
      <c r="E3208" s="1">
        <v>10911</v>
      </c>
      <c r="F3208">
        <v>182</v>
      </c>
    </row>
    <row r="3209" spans="1:6" x14ac:dyDescent="0.25">
      <c r="A3209">
        <v>2004</v>
      </c>
      <c r="B3209" t="s">
        <v>33</v>
      </c>
      <c r="C3209" t="s">
        <v>18</v>
      </c>
      <c r="D3209" t="s">
        <v>24</v>
      </c>
      <c r="E3209" s="1">
        <v>411428</v>
      </c>
      <c r="F3209" s="1">
        <v>5978</v>
      </c>
    </row>
    <row r="3210" spans="1:6" x14ac:dyDescent="0.25">
      <c r="A3210">
        <v>2004</v>
      </c>
      <c r="B3210" t="s">
        <v>33</v>
      </c>
      <c r="C3210" t="s">
        <v>18</v>
      </c>
      <c r="D3210" t="s">
        <v>11</v>
      </c>
      <c r="E3210" s="1">
        <v>2107889</v>
      </c>
      <c r="F3210" s="1">
        <v>24621</v>
      </c>
    </row>
    <row r="3211" spans="1:6" x14ac:dyDescent="0.25">
      <c r="A3211">
        <v>2004</v>
      </c>
      <c r="B3211" t="s">
        <v>33</v>
      </c>
      <c r="C3211" t="s">
        <v>19</v>
      </c>
      <c r="D3211" t="s">
        <v>9</v>
      </c>
      <c r="E3211" s="1">
        <v>794044</v>
      </c>
      <c r="F3211" s="1">
        <v>4490</v>
      </c>
    </row>
    <row r="3212" spans="1:6" x14ac:dyDescent="0.25">
      <c r="A3212">
        <v>2004</v>
      </c>
      <c r="B3212" t="s">
        <v>33</v>
      </c>
      <c r="C3212" t="s">
        <v>19</v>
      </c>
      <c r="D3212" t="s">
        <v>24</v>
      </c>
      <c r="E3212" s="1">
        <v>341840</v>
      </c>
      <c r="F3212">
        <v>915</v>
      </c>
    </row>
    <row r="3213" spans="1:6" x14ac:dyDescent="0.25">
      <c r="A3213">
        <v>2004</v>
      </c>
      <c r="B3213" t="s">
        <v>33</v>
      </c>
      <c r="C3213" t="s">
        <v>19</v>
      </c>
      <c r="D3213" t="s">
        <v>21</v>
      </c>
      <c r="E3213" s="1">
        <v>118468</v>
      </c>
      <c r="F3213">
        <v>264</v>
      </c>
    </row>
    <row r="3214" spans="1:6" x14ac:dyDescent="0.25">
      <c r="A3214">
        <v>2004</v>
      </c>
      <c r="B3214" t="s">
        <v>33</v>
      </c>
      <c r="C3214" t="s">
        <v>19</v>
      </c>
      <c r="D3214" t="s">
        <v>11</v>
      </c>
      <c r="E3214" s="1">
        <v>2427632</v>
      </c>
      <c r="F3214" s="1">
        <v>13402</v>
      </c>
    </row>
    <row r="3215" spans="1:6" x14ac:dyDescent="0.25">
      <c r="A3215">
        <v>2004</v>
      </c>
      <c r="B3215" t="s">
        <v>33</v>
      </c>
      <c r="C3215" t="s">
        <v>22</v>
      </c>
      <c r="D3215" t="s">
        <v>9</v>
      </c>
      <c r="E3215" s="1">
        <v>7802982</v>
      </c>
      <c r="F3215" s="1">
        <v>50985</v>
      </c>
    </row>
    <row r="3216" spans="1:6" x14ac:dyDescent="0.25">
      <c r="A3216">
        <v>2004</v>
      </c>
      <c r="B3216" t="s">
        <v>33</v>
      </c>
      <c r="C3216" t="s">
        <v>22</v>
      </c>
      <c r="D3216" t="s">
        <v>10</v>
      </c>
      <c r="E3216" s="1">
        <v>50437</v>
      </c>
      <c r="F3216">
        <v>726</v>
      </c>
    </row>
    <row r="3217" spans="1:6" x14ac:dyDescent="0.25">
      <c r="A3217">
        <v>2004</v>
      </c>
      <c r="B3217" t="s">
        <v>33</v>
      </c>
      <c r="C3217" t="s">
        <v>22</v>
      </c>
      <c r="D3217" t="s">
        <v>32</v>
      </c>
      <c r="E3217" s="1">
        <v>206768</v>
      </c>
      <c r="F3217" s="1">
        <v>1346</v>
      </c>
    </row>
    <row r="3218" spans="1:6" x14ac:dyDescent="0.25">
      <c r="A3218">
        <v>2004</v>
      </c>
      <c r="B3218" t="s">
        <v>33</v>
      </c>
      <c r="C3218" t="s">
        <v>22</v>
      </c>
      <c r="D3218" t="s">
        <v>24</v>
      </c>
      <c r="E3218" s="1">
        <v>508458</v>
      </c>
      <c r="F3218" s="1">
        <v>2421</v>
      </c>
    </row>
    <row r="3219" spans="1:6" x14ac:dyDescent="0.25">
      <c r="A3219">
        <v>2004</v>
      </c>
      <c r="B3219" t="s">
        <v>33</v>
      </c>
      <c r="C3219" t="s">
        <v>22</v>
      </c>
      <c r="D3219" t="s">
        <v>21</v>
      </c>
      <c r="E3219" s="1">
        <v>21919</v>
      </c>
      <c r="F3219">
        <v>137</v>
      </c>
    </row>
    <row r="3220" spans="1:6" x14ac:dyDescent="0.25">
      <c r="A3220">
        <v>2004</v>
      </c>
      <c r="B3220" t="s">
        <v>33</v>
      </c>
      <c r="C3220" t="s">
        <v>22</v>
      </c>
      <c r="D3220" t="s">
        <v>11</v>
      </c>
      <c r="E3220" s="1">
        <v>3664605</v>
      </c>
      <c r="F3220" s="1">
        <v>31314</v>
      </c>
    </row>
    <row r="3221" spans="1:6" x14ac:dyDescent="0.25">
      <c r="A3221">
        <v>2004</v>
      </c>
      <c r="B3221" t="s">
        <v>33</v>
      </c>
      <c r="C3221" t="s">
        <v>23</v>
      </c>
      <c r="D3221" t="s">
        <v>11</v>
      </c>
      <c r="E3221" s="1">
        <v>512838</v>
      </c>
      <c r="F3221" s="1">
        <v>3192</v>
      </c>
    </row>
    <row r="3222" spans="1:6" x14ac:dyDescent="0.25">
      <c r="A3222">
        <v>2004</v>
      </c>
      <c r="B3222" t="s">
        <v>33</v>
      </c>
      <c r="C3222" t="s">
        <v>36</v>
      </c>
      <c r="D3222" t="s">
        <v>11</v>
      </c>
      <c r="E3222" s="1">
        <v>26940</v>
      </c>
      <c r="F3222">
        <v>19</v>
      </c>
    </row>
    <row r="3223" spans="1:6" x14ac:dyDescent="0.25">
      <c r="A3223">
        <v>2004</v>
      </c>
      <c r="B3223" t="s">
        <v>33</v>
      </c>
      <c r="C3223" t="s">
        <v>25</v>
      </c>
      <c r="D3223" t="s">
        <v>24</v>
      </c>
      <c r="E3223" s="1">
        <v>6974</v>
      </c>
      <c r="F3223">
        <v>85</v>
      </c>
    </row>
    <row r="3224" spans="1:6" x14ac:dyDescent="0.25">
      <c r="A3224">
        <v>2004</v>
      </c>
      <c r="B3224" t="s">
        <v>33</v>
      </c>
      <c r="C3224" t="s">
        <v>26</v>
      </c>
      <c r="D3224" t="s">
        <v>11</v>
      </c>
      <c r="E3224" s="1">
        <v>68103</v>
      </c>
      <c r="F3224">
        <v>142</v>
      </c>
    </row>
    <row r="3225" spans="1:6" x14ac:dyDescent="0.25">
      <c r="A3225">
        <v>2004</v>
      </c>
      <c r="B3225" t="s">
        <v>37</v>
      </c>
      <c r="C3225" t="s">
        <v>8</v>
      </c>
      <c r="D3225" t="s">
        <v>9</v>
      </c>
      <c r="E3225" s="1">
        <v>368246</v>
      </c>
      <c r="F3225" s="1">
        <v>4023</v>
      </c>
    </row>
    <row r="3226" spans="1:6" x14ac:dyDescent="0.25">
      <c r="A3226">
        <v>2004</v>
      </c>
      <c r="B3226" t="s">
        <v>37</v>
      </c>
      <c r="C3226" t="s">
        <v>12</v>
      </c>
      <c r="D3226" t="s">
        <v>9</v>
      </c>
      <c r="E3226" s="1">
        <v>114594</v>
      </c>
      <c r="F3226" s="1">
        <v>1363</v>
      </c>
    </row>
    <row r="3227" spans="1:6" x14ac:dyDescent="0.25">
      <c r="A3227">
        <v>2004</v>
      </c>
      <c r="B3227" t="s">
        <v>37</v>
      </c>
      <c r="C3227" t="s">
        <v>12</v>
      </c>
      <c r="D3227" t="s">
        <v>24</v>
      </c>
      <c r="E3227" s="1">
        <v>64532</v>
      </c>
      <c r="F3227">
        <v>866</v>
      </c>
    </row>
    <row r="3228" spans="1:6" x14ac:dyDescent="0.25">
      <c r="A3228">
        <v>2004</v>
      </c>
      <c r="B3228" t="s">
        <v>37</v>
      </c>
      <c r="C3228" t="s">
        <v>13</v>
      </c>
      <c r="D3228" t="s">
        <v>9</v>
      </c>
      <c r="E3228" s="1">
        <v>355001</v>
      </c>
      <c r="F3228" s="1">
        <v>1839</v>
      </c>
    </row>
    <row r="3229" spans="1:6" x14ac:dyDescent="0.25">
      <c r="A3229">
        <v>2004</v>
      </c>
      <c r="B3229" t="s">
        <v>37</v>
      </c>
      <c r="C3229" t="s">
        <v>13</v>
      </c>
      <c r="D3229" t="s">
        <v>24</v>
      </c>
      <c r="E3229" s="1">
        <v>452598</v>
      </c>
      <c r="F3229" s="1">
        <v>8050</v>
      </c>
    </row>
    <row r="3230" spans="1:6" x14ac:dyDescent="0.25">
      <c r="A3230">
        <v>2004</v>
      </c>
      <c r="B3230" t="s">
        <v>37</v>
      </c>
      <c r="C3230" t="s">
        <v>13</v>
      </c>
      <c r="D3230" t="s">
        <v>11</v>
      </c>
      <c r="E3230" s="1">
        <v>497179</v>
      </c>
      <c r="F3230" s="1">
        <v>2040</v>
      </c>
    </row>
    <row r="3231" spans="1:6" x14ac:dyDescent="0.25">
      <c r="A3231">
        <v>2004</v>
      </c>
      <c r="B3231" t="s">
        <v>37</v>
      </c>
      <c r="C3231" t="s">
        <v>14</v>
      </c>
      <c r="D3231" t="s">
        <v>11</v>
      </c>
      <c r="E3231" s="1">
        <v>672018</v>
      </c>
      <c r="F3231" s="1">
        <v>3407</v>
      </c>
    </row>
    <row r="3232" spans="1:6" x14ac:dyDescent="0.25">
      <c r="A3232">
        <v>2004</v>
      </c>
      <c r="B3232" t="s">
        <v>37</v>
      </c>
      <c r="C3232" t="s">
        <v>16</v>
      </c>
      <c r="D3232" t="s">
        <v>9</v>
      </c>
      <c r="E3232" s="1">
        <v>748394</v>
      </c>
      <c r="F3232" s="1">
        <v>7964</v>
      </c>
    </row>
    <row r="3233" spans="1:6" x14ac:dyDescent="0.25">
      <c r="A3233">
        <v>2004</v>
      </c>
      <c r="B3233" t="s">
        <v>37</v>
      </c>
      <c r="C3233" t="s">
        <v>16</v>
      </c>
      <c r="D3233" t="s">
        <v>10</v>
      </c>
      <c r="E3233" s="1">
        <v>37773</v>
      </c>
      <c r="F3233">
        <v>466</v>
      </c>
    </row>
    <row r="3234" spans="1:6" x14ac:dyDescent="0.25">
      <c r="A3234">
        <v>2004</v>
      </c>
      <c r="B3234" t="s">
        <v>37</v>
      </c>
      <c r="C3234" t="s">
        <v>16</v>
      </c>
      <c r="D3234" t="s">
        <v>24</v>
      </c>
      <c r="E3234" s="1">
        <v>951298</v>
      </c>
      <c r="F3234" s="1">
        <v>14719</v>
      </c>
    </row>
    <row r="3235" spans="1:6" x14ac:dyDescent="0.25">
      <c r="A3235">
        <v>2004</v>
      </c>
      <c r="B3235" t="s">
        <v>37</v>
      </c>
      <c r="C3235" t="s">
        <v>16</v>
      </c>
      <c r="D3235" t="s">
        <v>11</v>
      </c>
      <c r="E3235" s="1">
        <v>663772</v>
      </c>
      <c r="F3235" s="1">
        <v>11301</v>
      </c>
    </row>
    <row r="3236" spans="1:6" x14ac:dyDescent="0.25">
      <c r="A3236">
        <v>2004</v>
      </c>
      <c r="B3236" t="s">
        <v>37</v>
      </c>
      <c r="C3236" t="s">
        <v>18</v>
      </c>
      <c r="D3236" t="s">
        <v>9</v>
      </c>
      <c r="E3236" s="1">
        <v>2335580</v>
      </c>
      <c r="F3236" s="1">
        <v>18522</v>
      </c>
    </row>
    <row r="3237" spans="1:6" x14ac:dyDescent="0.25">
      <c r="A3237">
        <v>2004</v>
      </c>
      <c r="B3237" t="s">
        <v>37</v>
      </c>
      <c r="C3237" t="s">
        <v>18</v>
      </c>
      <c r="D3237" t="s">
        <v>10</v>
      </c>
      <c r="E3237" s="1">
        <v>42264</v>
      </c>
      <c r="F3237">
        <v>475</v>
      </c>
    </row>
    <row r="3238" spans="1:6" x14ac:dyDescent="0.25">
      <c r="A3238">
        <v>2004</v>
      </c>
      <c r="B3238" t="s">
        <v>37</v>
      </c>
      <c r="C3238" t="s">
        <v>18</v>
      </c>
      <c r="D3238" t="s">
        <v>24</v>
      </c>
      <c r="E3238" s="1">
        <v>585843</v>
      </c>
      <c r="F3238" s="1">
        <v>7098</v>
      </c>
    </row>
    <row r="3239" spans="1:6" x14ac:dyDescent="0.25">
      <c r="A3239">
        <v>2004</v>
      </c>
      <c r="B3239" t="s">
        <v>37</v>
      </c>
      <c r="C3239" t="s">
        <v>18</v>
      </c>
      <c r="D3239" t="s">
        <v>11</v>
      </c>
      <c r="E3239" s="1">
        <v>1823261</v>
      </c>
      <c r="F3239" s="1">
        <v>20455</v>
      </c>
    </row>
    <row r="3240" spans="1:6" x14ac:dyDescent="0.25">
      <c r="A3240">
        <v>2004</v>
      </c>
      <c r="B3240" t="s">
        <v>37</v>
      </c>
      <c r="C3240" t="s">
        <v>19</v>
      </c>
      <c r="D3240" t="s">
        <v>9</v>
      </c>
      <c r="E3240" s="1">
        <v>714410</v>
      </c>
      <c r="F3240" s="1">
        <v>3040</v>
      </c>
    </row>
    <row r="3241" spans="1:6" x14ac:dyDescent="0.25">
      <c r="A3241">
        <v>2004</v>
      </c>
      <c r="B3241" t="s">
        <v>37</v>
      </c>
      <c r="C3241" t="s">
        <v>19</v>
      </c>
      <c r="D3241" t="s">
        <v>24</v>
      </c>
      <c r="E3241" s="1">
        <v>151548</v>
      </c>
      <c r="F3241">
        <v>505</v>
      </c>
    </row>
    <row r="3242" spans="1:6" x14ac:dyDescent="0.25">
      <c r="A3242">
        <v>2004</v>
      </c>
      <c r="B3242" t="s">
        <v>37</v>
      </c>
      <c r="C3242" t="s">
        <v>19</v>
      </c>
      <c r="D3242" t="s">
        <v>21</v>
      </c>
      <c r="E3242" s="1">
        <v>137806</v>
      </c>
      <c r="F3242">
        <v>308</v>
      </c>
    </row>
    <row r="3243" spans="1:6" x14ac:dyDescent="0.25">
      <c r="A3243">
        <v>2004</v>
      </c>
      <c r="B3243" t="s">
        <v>37</v>
      </c>
      <c r="C3243" t="s">
        <v>19</v>
      </c>
      <c r="D3243" t="s">
        <v>11</v>
      </c>
      <c r="E3243" s="1">
        <v>3628116</v>
      </c>
      <c r="F3243" s="1">
        <v>21933</v>
      </c>
    </row>
    <row r="3244" spans="1:6" x14ac:dyDescent="0.25">
      <c r="A3244">
        <v>2004</v>
      </c>
      <c r="B3244" t="s">
        <v>37</v>
      </c>
      <c r="C3244" t="s">
        <v>22</v>
      </c>
      <c r="D3244" t="s">
        <v>9</v>
      </c>
      <c r="E3244" s="1">
        <v>4720311</v>
      </c>
      <c r="F3244" s="1">
        <v>31109</v>
      </c>
    </row>
    <row r="3245" spans="1:6" x14ac:dyDescent="0.25">
      <c r="A3245">
        <v>2004</v>
      </c>
      <c r="B3245" t="s">
        <v>37</v>
      </c>
      <c r="C3245" t="s">
        <v>22</v>
      </c>
      <c r="D3245" t="s">
        <v>10</v>
      </c>
      <c r="E3245" s="1">
        <v>133886</v>
      </c>
      <c r="F3245" s="1">
        <v>1372</v>
      </c>
    </row>
    <row r="3246" spans="1:6" x14ac:dyDescent="0.25">
      <c r="A3246">
        <v>2004</v>
      </c>
      <c r="B3246" t="s">
        <v>37</v>
      </c>
      <c r="C3246" t="s">
        <v>22</v>
      </c>
      <c r="D3246" t="s">
        <v>32</v>
      </c>
      <c r="E3246" s="1">
        <v>14026</v>
      </c>
      <c r="F3246">
        <v>255</v>
      </c>
    </row>
    <row r="3247" spans="1:6" x14ac:dyDescent="0.25">
      <c r="A3247">
        <v>2004</v>
      </c>
      <c r="B3247" t="s">
        <v>37</v>
      </c>
      <c r="C3247" t="s">
        <v>22</v>
      </c>
      <c r="D3247" t="s">
        <v>24</v>
      </c>
      <c r="E3247" s="1">
        <v>354202</v>
      </c>
      <c r="F3247" s="1">
        <v>1928</v>
      </c>
    </row>
    <row r="3248" spans="1:6" x14ac:dyDescent="0.25">
      <c r="A3248">
        <v>2004</v>
      </c>
      <c r="B3248" t="s">
        <v>37</v>
      </c>
      <c r="C3248" t="s">
        <v>22</v>
      </c>
      <c r="D3248" t="s">
        <v>11</v>
      </c>
      <c r="E3248" s="1">
        <v>8324970</v>
      </c>
      <c r="F3248" s="1">
        <v>81169</v>
      </c>
    </row>
    <row r="3249" spans="1:6" x14ac:dyDescent="0.25">
      <c r="A3249">
        <v>2004</v>
      </c>
      <c r="B3249" t="s">
        <v>37</v>
      </c>
      <c r="C3249" t="s">
        <v>23</v>
      </c>
      <c r="D3249" t="s">
        <v>10</v>
      </c>
      <c r="E3249" s="1">
        <v>44471</v>
      </c>
      <c r="F3249">
        <v>360</v>
      </c>
    </row>
    <row r="3250" spans="1:6" x14ac:dyDescent="0.25">
      <c r="A3250">
        <v>2004</v>
      </c>
      <c r="B3250" t="s">
        <v>37</v>
      </c>
      <c r="C3250" t="s">
        <v>23</v>
      </c>
      <c r="D3250" t="s">
        <v>11</v>
      </c>
      <c r="E3250" s="1">
        <v>513370</v>
      </c>
      <c r="F3250" s="1">
        <v>4411</v>
      </c>
    </row>
    <row r="3251" spans="1:6" x14ac:dyDescent="0.25">
      <c r="A3251">
        <v>2004</v>
      </c>
      <c r="B3251" t="s">
        <v>37</v>
      </c>
      <c r="C3251" t="s">
        <v>26</v>
      </c>
      <c r="D3251" t="s">
        <v>24</v>
      </c>
      <c r="E3251" s="1">
        <v>40732</v>
      </c>
      <c r="F3251">
        <v>27</v>
      </c>
    </row>
    <row r="3252" spans="1:6" x14ac:dyDescent="0.25">
      <c r="A3252">
        <v>2004</v>
      </c>
      <c r="B3252" t="s">
        <v>37</v>
      </c>
      <c r="C3252" t="s">
        <v>26</v>
      </c>
      <c r="D3252" t="s">
        <v>11</v>
      </c>
      <c r="E3252" s="1">
        <v>324258</v>
      </c>
      <c r="F3252" s="1">
        <v>2740</v>
      </c>
    </row>
    <row r="3253" spans="1:6" x14ac:dyDescent="0.25">
      <c r="A3253">
        <v>2004</v>
      </c>
      <c r="B3253" t="s">
        <v>42</v>
      </c>
      <c r="C3253" t="s">
        <v>12</v>
      </c>
      <c r="D3253" t="s">
        <v>9</v>
      </c>
      <c r="E3253" s="1">
        <v>150062</v>
      </c>
      <c r="F3253" s="1">
        <v>4700</v>
      </c>
    </row>
    <row r="3254" spans="1:6" x14ac:dyDescent="0.25">
      <c r="A3254">
        <v>2004</v>
      </c>
      <c r="B3254" t="s">
        <v>42</v>
      </c>
      <c r="C3254" t="s">
        <v>13</v>
      </c>
      <c r="D3254" t="s">
        <v>9</v>
      </c>
      <c r="E3254" s="1">
        <v>164803</v>
      </c>
      <c r="F3254">
        <v>809</v>
      </c>
    </row>
    <row r="3255" spans="1:6" x14ac:dyDescent="0.25">
      <c r="A3255">
        <v>2004</v>
      </c>
      <c r="B3255" t="s">
        <v>42</v>
      </c>
      <c r="C3255" t="s">
        <v>13</v>
      </c>
      <c r="D3255" t="s">
        <v>24</v>
      </c>
      <c r="E3255" s="1">
        <v>12409</v>
      </c>
      <c r="F3255">
        <v>128</v>
      </c>
    </row>
    <row r="3256" spans="1:6" x14ac:dyDescent="0.25">
      <c r="A3256">
        <v>2004</v>
      </c>
      <c r="B3256" t="s">
        <v>42</v>
      </c>
      <c r="C3256" t="s">
        <v>13</v>
      </c>
      <c r="D3256" t="s">
        <v>11</v>
      </c>
      <c r="E3256" s="1">
        <v>530945</v>
      </c>
      <c r="F3256" s="1">
        <v>2212</v>
      </c>
    </row>
    <row r="3257" spans="1:6" x14ac:dyDescent="0.25">
      <c r="A3257">
        <v>2004</v>
      </c>
      <c r="B3257" t="s">
        <v>42</v>
      </c>
      <c r="C3257" t="s">
        <v>14</v>
      </c>
      <c r="D3257" t="s">
        <v>11</v>
      </c>
      <c r="E3257" s="1">
        <v>691009</v>
      </c>
      <c r="F3257" s="1">
        <v>3271</v>
      </c>
    </row>
    <row r="3258" spans="1:6" x14ac:dyDescent="0.25">
      <c r="A3258">
        <v>2004</v>
      </c>
      <c r="B3258" t="s">
        <v>42</v>
      </c>
      <c r="C3258" t="s">
        <v>16</v>
      </c>
      <c r="D3258" t="s">
        <v>9</v>
      </c>
      <c r="E3258" s="1">
        <v>747864</v>
      </c>
      <c r="F3258" s="1">
        <v>8462</v>
      </c>
    </row>
    <row r="3259" spans="1:6" x14ac:dyDescent="0.25">
      <c r="A3259">
        <v>2004</v>
      </c>
      <c r="B3259" t="s">
        <v>42</v>
      </c>
      <c r="C3259" t="s">
        <v>16</v>
      </c>
      <c r="D3259" t="s">
        <v>10</v>
      </c>
      <c r="E3259" s="1">
        <v>262736</v>
      </c>
      <c r="F3259" s="1">
        <v>1567</v>
      </c>
    </row>
    <row r="3260" spans="1:6" x14ac:dyDescent="0.25">
      <c r="A3260">
        <v>2004</v>
      </c>
      <c r="B3260" t="s">
        <v>42</v>
      </c>
      <c r="C3260" t="s">
        <v>16</v>
      </c>
      <c r="D3260" t="s">
        <v>24</v>
      </c>
      <c r="E3260" s="1">
        <v>719041</v>
      </c>
      <c r="F3260" s="1">
        <v>8564</v>
      </c>
    </row>
    <row r="3261" spans="1:6" x14ac:dyDescent="0.25">
      <c r="A3261">
        <v>2004</v>
      </c>
      <c r="B3261" t="s">
        <v>42</v>
      </c>
      <c r="C3261" t="s">
        <v>16</v>
      </c>
      <c r="D3261" t="s">
        <v>21</v>
      </c>
      <c r="E3261" s="1">
        <v>20514</v>
      </c>
      <c r="F3261">
        <v>86</v>
      </c>
    </row>
    <row r="3262" spans="1:6" x14ac:dyDescent="0.25">
      <c r="A3262">
        <v>2004</v>
      </c>
      <c r="B3262" t="s">
        <v>42</v>
      </c>
      <c r="C3262" t="s">
        <v>16</v>
      </c>
      <c r="D3262" t="s">
        <v>11</v>
      </c>
      <c r="E3262" s="1">
        <v>960984</v>
      </c>
      <c r="F3262" s="1">
        <v>15758</v>
      </c>
    </row>
    <row r="3263" spans="1:6" x14ac:dyDescent="0.25">
      <c r="A3263">
        <v>2004</v>
      </c>
      <c r="B3263" t="s">
        <v>42</v>
      </c>
      <c r="C3263" t="s">
        <v>18</v>
      </c>
      <c r="D3263" t="s">
        <v>9</v>
      </c>
      <c r="E3263" s="1">
        <v>1015997</v>
      </c>
      <c r="F3263" s="1">
        <v>8472</v>
      </c>
    </row>
    <row r="3264" spans="1:6" x14ac:dyDescent="0.25">
      <c r="A3264">
        <v>2004</v>
      </c>
      <c r="B3264" t="s">
        <v>42</v>
      </c>
      <c r="C3264" t="s">
        <v>18</v>
      </c>
      <c r="D3264" t="s">
        <v>10</v>
      </c>
      <c r="E3264" s="1">
        <v>35630</v>
      </c>
      <c r="F3264">
        <v>531</v>
      </c>
    </row>
    <row r="3265" spans="1:6" x14ac:dyDescent="0.25">
      <c r="A3265">
        <v>2004</v>
      </c>
      <c r="B3265" t="s">
        <v>42</v>
      </c>
      <c r="C3265" t="s">
        <v>18</v>
      </c>
      <c r="D3265" t="s">
        <v>24</v>
      </c>
      <c r="E3265" s="1">
        <v>39192</v>
      </c>
      <c r="F3265">
        <v>402</v>
      </c>
    </row>
    <row r="3266" spans="1:6" x14ac:dyDescent="0.25">
      <c r="A3266">
        <v>2004</v>
      </c>
      <c r="B3266" t="s">
        <v>42</v>
      </c>
      <c r="C3266" t="s">
        <v>18</v>
      </c>
      <c r="D3266" t="s">
        <v>11</v>
      </c>
      <c r="E3266" s="1">
        <v>2606608</v>
      </c>
      <c r="F3266" s="1">
        <v>24012</v>
      </c>
    </row>
    <row r="3267" spans="1:6" x14ac:dyDescent="0.25">
      <c r="A3267">
        <v>2004</v>
      </c>
      <c r="B3267" t="s">
        <v>42</v>
      </c>
      <c r="C3267" t="s">
        <v>19</v>
      </c>
      <c r="D3267" t="s">
        <v>73</v>
      </c>
      <c r="E3267" s="1">
        <v>14523</v>
      </c>
      <c r="F3267">
        <v>24</v>
      </c>
    </row>
    <row r="3268" spans="1:6" x14ac:dyDescent="0.25">
      <c r="A3268">
        <v>2004</v>
      </c>
      <c r="B3268" t="s">
        <v>42</v>
      </c>
      <c r="C3268" t="s">
        <v>19</v>
      </c>
      <c r="D3268" t="s">
        <v>9</v>
      </c>
      <c r="E3268" s="1">
        <v>595138</v>
      </c>
      <c r="F3268" s="1">
        <v>3442</v>
      </c>
    </row>
    <row r="3269" spans="1:6" x14ac:dyDescent="0.25">
      <c r="A3269">
        <v>2004</v>
      </c>
      <c r="B3269" t="s">
        <v>42</v>
      </c>
      <c r="C3269" t="s">
        <v>19</v>
      </c>
      <c r="D3269" t="s">
        <v>10</v>
      </c>
      <c r="E3269" s="1">
        <v>167594</v>
      </c>
      <c r="F3269" s="1">
        <v>1175</v>
      </c>
    </row>
    <row r="3270" spans="1:6" x14ac:dyDescent="0.25">
      <c r="A3270">
        <v>2004</v>
      </c>
      <c r="B3270" t="s">
        <v>42</v>
      </c>
      <c r="C3270" t="s">
        <v>19</v>
      </c>
      <c r="D3270" t="s">
        <v>24</v>
      </c>
      <c r="E3270" s="1">
        <v>40215</v>
      </c>
      <c r="F3270">
        <v>149</v>
      </c>
    </row>
    <row r="3271" spans="1:6" x14ac:dyDescent="0.25">
      <c r="A3271">
        <v>2004</v>
      </c>
      <c r="B3271" t="s">
        <v>42</v>
      </c>
      <c r="C3271" t="s">
        <v>19</v>
      </c>
      <c r="D3271" t="s">
        <v>67</v>
      </c>
      <c r="E3271" s="1">
        <v>36700</v>
      </c>
      <c r="F3271">
        <v>82</v>
      </c>
    </row>
    <row r="3272" spans="1:6" x14ac:dyDescent="0.25">
      <c r="A3272">
        <v>2004</v>
      </c>
      <c r="B3272" t="s">
        <v>42</v>
      </c>
      <c r="C3272" t="s">
        <v>19</v>
      </c>
      <c r="D3272" t="s">
        <v>11</v>
      </c>
      <c r="E3272" s="1">
        <v>1351337</v>
      </c>
      <c r="F3272" s="1">
        <v>6422</v>
      </c>
    </row>
    <row r="3273" spans="1:6" x14ac:dyDescent="0.25">
      <c r="A3273">
        <v>2004</v>
      </c>
      <c r="B3273" t="s">
        <v>42</v>
      </c>
      <c r="C3273" t="s">
        <v>22</v>
      </c>
      <c r="D3273" t="s">
        <v>9</v>
      </c>
      <c r="E3273" s="1">
        <v>16397739</v>
      </c>
      <c r="F3273" s="1">
        <v>100311</v>
      </c>
    </row>
    <row r="3274" spans="1:6" x14ac:dyDescent="0.25">
      <c r="A3274">
        <v>2004</v>
      </c>
      <c r="B3274" t="s">
        <v>42</v>
      </c>
      <c r="C3274" t="s">
        <v>22</v>
      </c>
      <c r="D3274" t="s">
        <v>10</v>
      </c>
      <c r="E3274" s="1">
        <v>327261</v>
      </c>
      <c r="F3274" s="1">
        <v>2617</v>
      </c>
    </row>
    <row r="3275" spans="1:6" x14ac:dyDescent="0.25">
      <c r="A3275">
        <v>2004</v>
      </c>
      <c r="B3275" t="s">
        <v>42</v>
      </c>
      <c r="C3275" t="s">
        <v>22</v>
      </c>
      <c r="D3275" t="s">
        <v>24</v>
      </c>
      <c r="E3275" s="1">
        <v>670456</v>
      </c>
      <c r="F3275" s="1">
        <v>3539</v>
      </c>
    </row>
    <row r="3276" spans="1:6" x14ac:dyDescent="0.25">
      <c r="A3276">
        <v>2004</v>
      </c>
      <c r="B3276" t="s">
        <v>42</v>
      </c>
      <c r="C3276" t="s">
        <v>22</v>
      </c>
      <c r="D3276" t="s">
        <v>21</v>
      </c>
      <c r="E3276" s="1">
        <v>48766</v>
      </c>
      <c r="F3276">
        <v>259</v>
      </c>
    </row>
    <row r="3277" spans="1:6" x14ac:dyDescent="0.25">
      <c r="A3277">
        <v>2004</v>
      </c>
      <c r="B3277" t="s">
        <v>42</v>
      </c>
      <c r="C3277" t="s">
        <v>22</v>
      </c>
      <c r="D3277" t="s">
        <v>11</v>
      </c>
      <c r="E3277" s="1">
        <v>6073807</v>
      </c>
      <c r="F3277" s="1">
        <v>61947</v>
      </c>
    </row>
    <row r="3278" spans="1:6" x14ac:dyDescent="0.25">
      <c r="A3278">
        <v>2004</v>
      </c>
      <c r="B3278" t="s">
        <v>42</v>
      </c>
      <c r="C3278" t="s">
        <v>23</v>
      </c>
      <c r="D3278" t="s">
        <v>9</v>
      </c>
      <c r="E3278" s="1">
        <v>4261</v>
      </c>
      <c r="F3278">
        <v>40</v>
      </c>
    </row>
    <row r="3279" spans="1:6" x14ac:dyDescent="0.25">
      <c r="A3279">
        <v>2004</v>
      </c>
      <c r="B3279" t="s">
        <v>42</v>
      </c>
      <c r="C3279" t="s">
        <v>23</v>
      </c>
      <c r="D3279" t="s">
        <v>24</v>
      </c>
      <c r="E3279" s="1">
        <v>4590</v>
      </c>
      <c r="F3279">
        <v>43</v>
      </c>
    </row>
    <row r="3280" spans="1:6" x14ac:dyDescent="0.25">
      <c r="A3280">
        <v>2004</v>
      </c>
      <c r="B3280" t="s">
        <v>42</v>
      </c>
      <c r="C3280" t="s">
        <v>23</v>
      </c>
      <c r="D3280" t="s">
        <v>11</v>
      </c>
      <c r="E3280" s="1">
        <v>271977</v>
      </c>
      <c r="F3280" s="1">
        <v>1441</v>
      </c>
    </row>
    <row r="3281" spans="1:6" x14ac:dyDescent="0.25">
      <c r="A3281">
        <v>2004</v>
      </c>
      <c r="B3281" t="s">
        <v>42</v>
      </c>
      <c r="C3281" t="s">
        <v>31</v>
      </c>
      <c r="D3281" t="s">
        <v>9</v>
      </c>
      <c r="E3281" s="1">
        <v>51846</v>
      </c>
      <c r="F3281">
        <v>248</v>
      </c>
    </row>
    <row r="3282" spans="1:6" x14ac:dyDescent="0.25">
      <c r="A3282">
        <v>2004</v>
      </c>
      <c r="B3282" t="s">
        <v>42</v>
      </c>
      <c r="C3282" t="s">
        <v>31</v>
      </c>
      <c r="D3282" t="s">
        <v>11</v>
      </c>
      <c r="E3282" s="1">
        <v>7463</v>
      </c>
      <c r="F3282">
        <v>8</v>
      </c>
    </row>
    <row r="3283" spans="1:6" x14ac:dyDescent="0.25">
      <c r="A3283">
        <v>2004</v>
      </c>
      <c r="B3283" t="s">
        <v>42</v>
      </c>
      <c r="C3283" t="s">
        <v>36</v>
      </c>
      <c r="D3283" t="s">
        <v>11</v>
      </c>
      <c r="E3283" s="1">
        <v>8058</v>
      </c>
      <c r="F3283">
        <v>9</v>
      </c>
    </row>
    <row r="3284" spans="1:6" x14ac:dyDescent="0.25">
      <c r="A3284">
        <v>2004</v>
      </c>
      <c r="B3284" t="s">
        <v>42</v>
      </c>
      <c r="C3284" t="s">
        <v>26</v>
      </c>
      <c r="D3284" t="s">
        <v>11</v>
      </c>
      <c r="E3284" s="1">
        <v>133068</v>
      </c>
      <c r="F3284">
        <v>907</v>
      </c>
    </row>
    <row r="3285" spans="1:6" x14ac:dyDescent="0.25">
      <c r="A3285">
        <v>2004</v>
      </c>
      <c r="B3285" t="s">
        <v>43</v>
      </c>
      <c r="C3285" t="s">
        <v>8</v>
      </c>
      <c r="D3285" t="s">
        <v>9</v>
      </c>
      <c r="E3285" s="1">
        <v>557565</v>
      </c>
      <c r="F3285" s="1">
        <v>5772</v>
      </c>
    </row>
    <row r="3286" spans="1:6" x14ac:dyDescent="0.25">
      <c r="A3286">
        <v>2004</v>
      </c>
      <c r="B3286" t="s">
        <v>43</v>
      </c>
      <c r="C3286" t="s">
        <v>12</v>
      </c>
      <c r="D3286" t="s">
        <v>9</v>
      </c>
      <c r="E3286" s="1">
        <v>287933</v>
      </c>
      <c r="F3286" s="1">
        <v>3692</v>
      </c>
    </row>
    <row r="3287" spans="1:6" x14ac:dyDescent="0.25">
      <c r="A3287">
        <v>2004</v>
      </c>
      <c r="B3287" t="s">
        <v>43</v>
      </c>
      <c r="C3287" t="s">
        <v>13</v>
      </c>
      <c r="D3287" t="s">
        <v>9</v>
      </c>
      <c r="E3287" s="1">
        <v>3065988</v>
      </c>
      <c r="F3287" s="1">
        <v>15292</v>
      </c>
    </row>
    <row r="3288" spans="1:6" x14ac:dyDescent="0.25">
      <c r="A3288">
        <v>2004</v>
      </c>
      <c r="B3288" t="s">
        <v>43</v>
      </c>
      <c r="C3288" t="s">
        <v>13</v>
      </c>
      <c r="D3288" t="s">
        <v>10</v>
      </c>
      <c r="E3288" s="1">
        <v>169614</v>
      </c>
      <c r="F3288">
        <v>742</v>
      </c>
    </row>
    <row r="3289" spans="1:6" x14ac:dyDescent="0.25">
      <c r="A3289">
        <v>2004</v>
      </c>
      <c r="B3289" t="s">
        <v>43</v>
      </c>
      <c r="C3289" t="s">
        <v>13</v>
      </c>
      <c r="D3289" t="s">
        <v>24</v>
      </c>
      <c r="E3289" s="1">
        <v>82196</v>
      </c>
      <c r="F3289">
        <v>878</v>
      </c>
    </row>
    <row r="3290" spans="1:6" x14ac:dyDescent="0.25">
      <c r="A3290">
        <v>2004</v>
      </c>
      <c r="B3290" t="s">
        <v>43</v>
      </c>
      <c r="C3290" t="s">
        <v>13</v>
      </c>
      <c r="D3290" t="s">
        <v>11</v>
      </c>
      <c r="E3290" s="1">
        <v>601209</v>
      </c>
      <c r="F3290" s="1">
        <v>3342</v>
      </c>
    </row>
    <row r="3291" spans="1:6" x14ac:dyDescent="0.25">
      <c r="A3291">
        <v>2004</v>
      </c>
      <c r="B3291" t="s">
        <v>43</v>
      </c>
      <c r="C3291" t="s">
        <v>14</v>
      </c>
      <c r="D3291" t="s">
        <v>11</v>
      </c>
      <c r="E3291" s="1">
        <v>556629</v>
      </c>
      <c r="F3291" s="1">
        <v>2823</v>
      </c>
    </row>
    <row r="3292" spans="1:6" x14ac:dyDescent="0.25">
      <c r="A3292">
        <v>2004</v>
      </c>
      <c r="B3292" t="s">
        <v>43</v>
      </c>
      <c r="C3292" t="s">
        <v>16</v>
      </c>
      <c r="D3292" t="s">
        <v>9</v>
      </c>
      <c r="E3292" s="1">
        <v>3040295</v>
      </c>
      <c r="F3292" s="1">
        <v>35547</v>
      </c>
    </row>
    <row r="3293" spans="1:6" x14ac:dyDescent="0.25">
      <c r="A3293">
        <v>2004</v>
      </c>
      <c r="B3293" t="s">
        <v>43</v>
      </c>
      <c r="C3293" t="s">
        <v>16</v>
      </c>
      <c r="D3293" t="s">
        <v>10</v>
      </c>
      <c r="E3293" s="1">
        <v>531801</v>
      </c>
      <c r="F3293" s="1">
        <v>4656</v>
      </c>
    </row>
    <row r="3294" spans="1:6" x14ac:dyDescent="0.25">
      <c r="A3294">
        <v>2004</v>
      </c>
      <c r="B3294" t="s">
        <v>43</v>
      </c>
      <c r="C3294" t="s">
        <v>16</v>
      </c>
      <c r="D3294" t="s">
        <v>24</v>
      </c>
      <c r="E3294" s="1">
        <v>655819</v>
      </c>
      <c r="F3294" s="1">
        <v>8401</v>
      </c>
    </row>
    <row r="3295" spans="1:6" x14ac:dyDescent="0.25">
      <c r="A3295">
        <v>2004</v>
      </c>
      <c r="B3295" t="s">
        <v>43</v>
      </c>
      <c r="C3295" t="s">
        <v>16</v>
      </c>
      <c r="D3295" t="s">
        <v>11</v>
      </c>
      <c r="E3295" s="1">
        <v>1810152</v>
      </c>
      <c r="F3295" s="1">
        <v>21914</v>
      </c>
    </row>
    <row r="3296" spans="1:6" x14ac:dyDescent="0.25">
      <c r="A3296">
        <v>2004</v>
      </c>
      <c r="B3296" t="s">
        <v>43</v>
      </c>
      <c r="C3296" t="s">
        <v>18</v>
      </c>
      <c r="D3296" t="s">
        <v>9</v>
      </c>
      <c r="E3296" s="1">
        <v>6394782</v>
      </c>
      <c r="F3296" s="1">
        <v>43047</v>
      </c>
    </row>
    <row r="3297" spans="1:6" x14ac:dyDescent="0.25">
      <c r="A3297">
        <v>2004</v>
      </c>
      <c r="B3297" t="s">
        <v>43</v>
      </c>
      <c r="C3297" t="s">
        <v>18</v>
      </c>
      <c r="D3297" t="s">
        <v>10</v>
      </c>
      <c r="E3297" s="1">
        <v>12836</v>
      </c>
      <c r="F3297">
        <v>24</v>
      </c>
    </row>
    <row r="3298" spans="1:6" x14ac:dyDescent="0.25">
      <c r="A3298">
        <v>2004</v>
      </c>
      <c r="B3298" t="s">
        <v>43</v>
      </c>
      <c r="C3298" t="s">
        <v>18</v>
      </c>
      <c r="D3298" t="s">
        <v>24</v>
      </c>
      <c r="E3298" s="1">
        <v>363731</v>
      </c>
      <c r="F3298" s="1">
        <v>5677</v>
      </c>
    </row>
    <row r="3299" spans="1:6" x14ac:dyDescent="0.25">
      <c r="A3299">
        <v>2004</v>
      </c>
      <c r="B3299" t="s">
        <v>43</v>
      </c>
      <c r="C3299" t="s">
        <v>18</v>
      </c>
      <c r="D3299" t="s">
        <v>11</v>
      </c>
      <c r="E3299" s="1">
        <v>5842081</v>
      </c>
      <c r="F3299" s="1">
        <v>53270</v>
      </c>
    </row>
    <row r="3300" spans="1:6" x14ac:dyDescent="0.25">
      <c r="A3300">
        <v>2004</v>
      </c>
      <c r="B3300" t="s">
        <v>43</v>
      </c>
      <c r="C3300" t="s">
        <v>19</v>
      </c>
      <c r="D3300" t="s">
        <v>9</v>
      </c>
      <c r="E3300" s="1">
        <v>1924601</v>
      </c>
      <c r="F3300" s="1">
        <v>10794</v>
      </c>
    </row>
    <row r="3301" spans="1:6" x14ac:dyDescent="0.25">
      <c r="A3301">
        <v>2004</v>
      </c>
      <c r="B3301" t="s">
        <v>43</v>
      </c>
      <c r="C3301" t="s">
        <v>19</v>
      </c>
      <c r="D3301" t="s">
        <v>10</v>
      </c>
      <c r="E3301" s="1">
        <v>88521</v>
      </c>
      <c r="F3301">
        <v>565</v>
      </c>
    </row>
    <row r="3302" spans="1:6" x14ac:dyDescent="0.25">
      <c r="A3302">
        <v>2004</v>
      </c>
      <c r="B3302" t="s">
        <v>43</v>
      </c>
      <c r="C3302" t="s">
        <v>19</v>
      </c>
      <c r="D3302" t="s">
        <v>24</v>
      </c>
      <c r="E3302" s="1">
        <v>326254</v>
      </c>
      <c r="F3302" s="1">
        <v>1170</v>
      </c>
    </row>
    <row r="3303" spans="1:6" x14ac:dyDescent="0.25">
      <c r="A3303">
        <v>2004</v>
      </c>
      <c r="B3303" t="s">
        <v>43</v>
      </c>
      <c r="C3303" t="s">
        <v>19</v>
      </c>
      <c r="D3303" t="s">
        <v>21</v>
      </c>
      <c r="E3303" s="1">
        <v>83213</v>
      </c>
      <c r="F3303">
        <v>151</v>
      </c>
    </row>
    <row r="3304" spans="1:6" x14ac:dyDescent="0.25">
      <c r="A3304">
        <v>2004</v>
      </c>
      <c r="B3304" t="s">
        <v>43</v>
      </c>
      <c r="C3304" t="s">
        <v>19</v>
      </c>
      <c r="D3304" t="s">
        <v>11</v>
      </c>
      <c r="E3304" s="1">
        <v>4033430</v>
      </c>
      <c r="F3304" s="1">
        <v>21691</v>
      </c>
    </row>
    <row r="3305" spans="1:6" x14ac:dyDescent="0.25">
      <c r="A3305">
        <v>2004</v>
      </c>
      <c r="B3305" t="s">
        <v>43</v>
      </c>
      <c r="C3305" t="s">
        <v>22</v>
      </c>
      <c r="D3305" t="s">
        <v>9</v>
      </c>
      <c r="E3305" s="1">
        <v>24703765</v>
      </c>
      <c r="F3305" s="1">
        <v>156647</v>
      </c>
    </row>
    <row r="3306" spans="1:6" x14ac:dyDescent="0.25">
      <c r="A3306">
        <v>2004</v>
      </c>
      <c r="B3306" t="s">
        <v>43</v>
      </c>
      <c r="C3306" t="s">
        <v>22</v>
      </c>
      <c r="D3306" t="s">
        <v>10</v>
      </c>
      <c r="E3306" s="1">
        <v>690431</v>
      </c>
      <c r="F3306" s="1">
        <v>6978</v>
      </c>
    </row>
    <row r="3307" spans="1:6" x14ac:dyDescent="0.25">
      <c r="A3307">
        <v>2004</v>
      </c>
      <c r="B3307" t="s">
        <v>43</v>
      </c>
      <c r="C3307" t="s">
        <v>22</v>
      </c>
      <c r="D3307" t="s">
        <v>24</v>
      </c>
      <c r="E3307" s="1">
        <v>226317</v>
      </c>
      <c r="F3307" s="1">
        <v>1886</v>
      </c>
    </row>
    <row r="3308" spans="1:6" x14ac:dyDescent="0.25">
      <c r="A3308">
        <v>2004</v>
      </c>
      <c r="B3308" t="s">
        <v>43</v>
      </c>
      <c r="C3308" t="s">
        <v>22</v>
      </c>
      <c r="D3308" t="s">
        <v>21</v>
      </c>
      <c r="E3308" s="1">
        <v>133477</v>
      </c>
      <c r="F3308">
        <v>707</v>
      </c>
    </row>
    <row r="3309" spans="1:6" x14ac:dyDescent="0.25">
      <c r="A3309">
        <v>2004</v>
      </c>
      <c r="B3309" t="s">
        <v>43</v>
      </c>
      <c r="C3309" t="s">
        <v>22</v>
      </c>
      <c r="D3309" t="s">
        <v>11</v>
      </c>
      <c r="E3309" s="1">
        <v>8974667</v>
      </c>
      <c r="F3309" s="1">
        <v>81638</v>
      </c>
    </row>
    <row r="3310" spans="1:6" x14ac:dyDescent="0.25">
      <c r="A3310">
        <v>2004</v>
      </c>
      <c r="B3310" t="s">
        <v>43</v>
      </c>
      <c r="C3310" t="s">
        <v>23</v>
      </c>
      <c r="D3310" t="s">
        <v>11</v>
      </c>
      <c r="E3310" s="1">
        <v>421814</v>
      </c>
      <c r="F3310" s="1">
        <v>2874</v>
      </c>
    </row>
    <row r="3311" spans="1:6" x14ac:dyDescent="0.25">
      <c r="A3311">
        <v>2004</v>
      </c>
      <c r="B3311" t="s">
        <v>43</v>
      </c>
      <c r="C3311" t="s">
        <v>26</v>
      </c>
      <c r="D3311" t="s">
        <v>11</v>
      </c>
      <c r="E3311" s="1">
        <v>137719</v>
      </c>
      <c r="F3311" s="1">
        <v>1185</v>
      </c>
    </row>
    <row r="3312" spans="1:6" x14ac:dyDescent="0.25">
      <c r="A3312">
        <v>2004</v>
      </c>
      <c r="B3312" t="s">
        <v>46</v>
      </c>
      <c r="C3312" t="s">
        <v>13</v>
      </c>
      <c r="D3312" t="s">
        <v>9</v>
      </c>
      <c r="E3312" s="1">
        <v>2667176</v>
      </c>
      <c r="F3312" s="1">
        <v>12382</v>
      </c>
    </row>
    <row r="3313" spans="1:6" x14ac:dyDescent="0.25">
      <c r="A3313">
        <v>2004</v>
      </c>
      <c r="B3313" t="s">
        <v>46</v>
      </c>
      <c r="C3313" t="s">
        <v>13</v>
      </c>
      <c r="D3313" t="s">
        <v>10</v>
      </c>
      <c r="E3313" s="1">
        <v>221709</v>
      </c>
      <c r="F3313">
        <v>712</v>
      </c>
    </row>
    <row r="3314" spans="1:6" x14ac:dyDescent="0.25">
      <c r="A3314">
        <v>2004</v>
      </c>
      <c r="B3314" t="s">
        <v>46</v>
      </c>
      <c r="C3314" t="s">
        <v>13</v>
      </c>
      <c r="D3314" t="s">
        <v>11</v>
      </c>
      <c r="E3314" s="1">
        <v>659495</v>
      </c>
      <c r="F3314" s="1">
        <v>3587</v>
      </c>
    </row>
    <row r="3315" spans="1:6" x14ac:dyDescent="0.25">
      <c r="A3315">
        <v>2004</v>
      </c>
      <c r="B3315" t="s">
        <v>46</v>
      </c>
      <c r="C3315" t="s">
        <v>14</v>
      </c>
      <c r="D3315" t="s">
        <v>11</v>
      </c>
      <c r="E3315" s="1">
        <v>308822</v>
      </c>
      <c r="F3315" s="1">
        <v>1336</v>
      </c>
    </row>
    <row r="3316" spans="1:6" x14ac:dyDescent="0.25">
      <c r="A3316">
        <v>2004</v>
      </c>
      <c r="B3316" t="s">
        <v>46</v>
      </c>
      <c r="C3316" t="s">
        <v>16</v>
      </c>
      <c r="D3316" t="s">
        <v>9</v>
      </c>
      <c r="E3316" s="1">
        <v>1203834</v>
      </c>
      <c r="F3316" s="1">
        <v>11938</v>
      </c>
    </row>
    <row r="3317" spans="1:6" x14ac:dyDescent="0.25">
      <c r="A3317">
        <v>2004</v>
      </c>
      <c r="B3317" t="s">
        <v>46</v>
      </c>
      <c r="C3317" t="s">
        <v>16</v>
      </c>
      <c r="D3317" t="s">
        <v>10</v>
      </c>
      <c r="E3317" s="1">
        <v>345664</v>
      </c>
      <c r="F3317" s="1">
        <v>1903</v>
      </c>
    </row>
    <row r="3318" spans="1:6" x14ac:dyDescent="0.25">
      <c r="A3318">
        <v>2004</v>
      </c>
      <c r="B3318" t="s">
        <v>46</v>
      </c>
      <c r="C3318" t="s">
        <v>16</v>
      </c>
      <c r="D3318" t="s">
        <v>24</v>
      </c>
      <c r="E3318" s="1">
        <v>379455</v>
      </c>
      <c r="F3318" s="1">
        <v>4737</v>
      </c>
    </row>
    <row r="3319" spans="1:6" x14ac:dyDescent="0.25">
      <c r="A3319">
        <v>2004</v>
      </c>
      <c r="B3319" t="s">
        <v>46</v>
      </c>
      <c r="C3319" t="s">
        <v>16</v>
      </c>
      <c r="D3319" t="s">
        <v>11</v>
      </c>
      <c r="E3319" s="1">
        <v>2455744</v>
      </c>
      <c r="F3319" s="1">
        <v>29059</v>
      </c>
    </row>
    <row r="3320" spans="1:6" x14ac:dyDescent="0.25">
      <c r="A3320">
        <v>2004</v>
      </c>
      <c r="B3320" t="s">
        <v>46</v>
      </c>
      <c r="C3320" t="s">
        <v>18</v>
      </c>
      <c r="D3320" t="s">
        <v>9</v>
      </c>
      <c r="E3320" s="1">
        <v>2028815</v>
      </c>
      <c r="F3320" s="1">
        <v>12642</v>
      </c>
    </row>
    <row r="3321" spans="1:6" x14ac:dyDescent="0.25">
      <c r="A3321">
        <v>2004</v>
      </c>
      <c r="B3321" t="s">
        <v>46</v>
      </c>
      <c r="C3321" t="s">
        <v>18</v>
      </c>
      <c r="D3321" t="s">
        <v>24</v>
      </c>
      <c r="E3321" s="1">
        <v>172349</v>
      </c>
      <c r="F3321" s="1">
        <v>1751</v>
      </c>
    </row>
    <row r="3322" spans="1:6" x14ac:dyDescent="0.25">
      <c r="A3322">
        <v>2004</v>
      </c>
      <c r="B3322" t="s">
        <v>46</v>
      </c>
      <c r="C3322" t="s">
        <v>18</v>
      </c>
      <c r="D3322" t="s">
        <v>11</v>
      </c>
      <c r="E3322" s="1">
        <v>4482152</v>
      </c>
      <c r="F3322" s="1">
        <v>43362</v>
      </c>
    </row>
    <row r="3323" spans="1:6" x14ac:dyDescent="0.25">
      <c r="A3323">
        <v>2004</v>
      </c>
      <c r="B3323" t="s">
        <v>46</v>
      </c>
      <c r="C3323" t="s">
        <v>19</v>
      </c>
      <c r="D3323" t="s">
        <v>9</v>
      </c>
      <c r="E3323" s="1">
        <v>746298</v>
      </c>
      <c r="F3323" s="1">
        <v>3833</v>
      </c>
    </row>
    <row r="3324" spans="1:6" x14ac:dyDescent="0.25">
      <c r="A3324">
        <v>2004</v>
      </c>
      <c r="B3324" t="s">
        <v>46</v>
      </c>
      <c r="C3324" t="s">
        <v>19</v>
      </c>
      <c r="D3324" t="s">
        <v>21</v>
      </c>
      <c r="E3324" s="1">
        <v>100090</v>
      </c>
      <c r="F3324">
        <v>411</v>
      </c>
    </row>
    <row r="3325" spans="1:6" x14ac:dyDescent="0.25">
      <c r="A3325">
        <v>2004</v>
      </c>
      <c r="B3325" t="s">
        <v>46</v>
      </c>
      <c r="C3325" t="s">
        <v>19</v>
      </c>
      <c r="D3325" t="s">
        <v>11</v>
      </c>
      <c r="E3325" s="1">
        <v>2914141</v>
      </c>
      <c r="F3325" s="1">
        <v>18570</v>
      </c>
    </row>
    <row r="3326" spans="1:6" x14ac:dyDescent="0.25">
      <c r="A3326">
        <v>2004</v>
      </c>
      <c r="B3326" t="s">
        <v>46</v>
      </c>
      <c r="C3326" t="s">
        <v>22</v>
      </c>
      <c r="D3326" t="s">
        <v>9</v>
      </c>
      <c r="E3326" s="1">
        <v>6008393</v>
      </c>
      <c r="F3326" s="1">
        <v>27319</v>
      </c>
    </row>
    <row r="3327" spans="1:6" x14ac:dyDescent="0.25">
      <c r="A3327">
        <v>2004</v>
      </c>
      <c r="B3327" t="s">
        <v>46</v>
      </c>
      <c r="C3327" t="s">
        <v>22</v>
      </c>
      <c r="D3327" t="s">
        <v>10</v>
      </c>
      <c r="E3327" s="1">
        <v>807377</v>
      </c>
      <c r="F3327" s="1">
        <v>7324</v>
      </c>
    </row>
    <row r="3328" spans="1:6" x14ac:dyDescent="0.25">
      <c r="A3328">
        <v>2004</v>
      </c>
      <c r="B3328" t="s">
        <v>46</v>
      </c>
      <c r="C3328" t="s">
        <v>22</v>
      </c>
      <c r="D3328" t="s">
        <v>24</v>
      </c>
      <c r="E3328" s="1">
        <v>265732</v>
      </c>
      <c r="F3328" s="1">
        <v>1017</v>
      </c>
    </row>
    <row r="3329" spans="1:6" x14ac:dyDescent="0.25">
      <c r="A3329">
        <v>2004</v>
      </c>
      <c r="B3329" t="s">
        <v>46</v>
      </c>
      <c r="C3329" t="s">
        <v>22</v>
      </c>
      <c r="D3329" t="s">
        <v>21</v>
      </c>
      <c r="E3329" s="1">
        <v>221376</v>
      </c>
      <c r="F3329" s="1">
        <v>1020</v>
      </c>
    </row>
    <row r="3330" spans="1:6" x14ac:dyDescent="0.25">
      <c r="A3330">
        <v>2004</v>
      </c>
      <c r="B3330" t="s">
        <v>46</v>
      </c>
      <c r="C3330" t="s">
        <v>22</v>
      </c>
      <c r="D3330" t="s">
        <v>11</v>
      </c>
      <c r="E3330" s="1">
        <v>9419642</v>
      </c>
      <c r="F3330" s="1">
        <v>88348</v>
      </c>
    </row>
    <row r="3331" spans="1:6" x14ac:dyDescent="0.25">
      <c r="A3331">
        <v>2004</v>
      </c>
      <c r="B3331" t="s">
        <v>46</v>
      </c>
      <c r="C3331" t="s">
        <v>23</v>
      </c>
      <c r="D3331" t="s">
        <v>11</v>
      </c>
      <c r="E3331" s="1">
        <v>297778</v>
      </c>
      <c r="F3331" s="1">
        <v>1718</v>
      </c>
    </row>
    <row r="3332" spans="1:6" x14ac:dyDescent="0.25">
      <c r="A3332">
        <v>2004</v>
      </c>
      <c r="B3332" t="s">
        <v>46</v>
      </c>
      <c r="C3332" t="s">
        <v>25</v>
      </c>
      <c r="D3332" t="s">
        <v>11</v>
      </c>
      <c r="E3332" s="1">
        <v>301664</v>
      </c>
      <c r="F3332" s="1">
        <v>3380</v>
      </c>
    </row>
    <row r="3333" spans="1:6" x14ac:dyDescent="0.25">
      <c r="A3333">
        <v>2004</v>
      </c>
      <c r="B3333" t="s">
        <v>46</v>
      </c>
      <c r="C3333" t="s">
        <v>26</v>
      </c>
      <c r="D3333" t="s">
        <v>11</v>
      </c>
      <c r="E3333" s="1">
        <v>50671</v>
      </c>
      <c r="F3333">
        <v>382</v>
      </c>
    </row>
    <row r="3334" spans="1:6" x14ac:dyDescent="0.25">
      <c r="A3334">
        <v>2004</v>
      </c>
      <c r="B3334" t="s">
        <v>48</v>
      </c>
      <c r="C3334" t="s">
        <v>8</v>
      </c>
      <c r="D3334" t="s">
        <v>9</v>
      </c>
      <c r="E3334" s="1">
        <v>156504</v>
      </c>
      <c r="F3334" s="1">
        <v>1369</v>
      </c>
    </row>
    <row r="3335" spans="1:6" x14ac:dyDescent="0.25">
      <c r="A3335">
        <v>2004</v>
      </c>
      <c r="B3335" t="s">
        <v>48</v>
      </c>
      <c r="C3335" t="s">
        <v>8</v>
      </c>
      <c r="D3335" t="s">
        <v>10</v>
      </c>
      <c r="E3335" s="1">
        <v>3546</v>
      </c>
      <c r="F3335">
        <v>81</v>
      </c>
    </row>
    <row r="3336" spans="1:6" x14ac:dyDescent="0.25">
      <c r="A3336">
        <v>2004</v>
      </c>
      <c r="B3336" t="s">
        <v>48</v>
      </c>
      <c r="C3336" t="s">
        <v>8</v>
      </c>
      <c r="D3336" t="s">
        <v>24</v>
      </c>
      <c r="E3336" s="1">
        <v>8371</v>
      </c>
      <c r="F3336">
        <v>138</v>
      </c>
    </row>
    <row r="3337" spans="1:6" x14ac:dyDescent="0.25">
      <c r="A3337">
        <v>2004</v>
      </c>
      <c r="B3337" t="s">
        <v>48</v>
      </c>
      <c r="C3337" t="s">
        <v>12</v>
      </c>
      <c r="D3337" t="s">
        <v>9</v>
      </c>
      <c r="E3337" s="1">
        <v>6674</v>
      </c>
      <c r="F3337">
        <v>58</v>
      </c>
    </row>
    <row r="3338" spans="1:6" x14ac:dyDescent="0.25">
      <c r="A3338">
        <v>2004</v>
      </c>
      <c r="B3338" t="s">
        <v>48</v>
      </c>
      <c r="C3338" t="s">
        <v>13</v>
      </c>
      <c r="D3338" t="s">
        <v>9</v>
      </c>
      <c r="E3338" s="1">
        <v>1755729</v>
      </c>
      <c r="F3338" s="1">
        <v>11137</v>
      </c>
    </row>
    <row r="3339" spans="1:6" x14ac:dyDescent="0.25">
      <c r="A3339">
        <v>2004</v>
      </c>
      <c r="B3339" t="s">
        <v>48</v>
      </c>
      <c r="C3339" t="s">
        <v>13</v>
      </c>
      <c r="D3339" t="s">
        <v>11</v>
      </c>
      <c r="E3339" s="1">
        <v>835352</v>
      </c>
      <c r="F3339" s="1">
        <v>5656</v>
      </c>
    </row>
    <row r="3340" spans="1:6" x14ac:dyDescent="0.25">
      <c r="A3340">
        <v>2004</v>
      </c>
      <c r="B3340" t="s">
        <v>48</v>
      </c>
      <c r="C3340" t="s">
        <v>14</v>
      </c>
      <c r="D3340" t="s">
        <v>11</v>
      </c>
      <c r="E3340" s="1">
        <v>475009</v>
      </c>
      <c r="F3340" s="1">
        <v>2028</v>
      </c>
    </row>
    <row r="3341" spans="1:6" x14ac:dyDescent="0.25">
      <c r="A3341">
        <v>2004</v>
      </c>
      <c r="B3341" t="s">
        <v>48</v>
      </c>
      <c r="C3341" t="s">
        <v>16</v>
      </c>
      <c r="D3341" t="s">
        <v>9</v>
      </c>
      <c r="E3341" s="1">
        <v>2985944</v>
      </c>
      <c r="F3341" s="1">
        <v>30740</v>
      </c>
    </row>
    <row r="3342" spans="1:6" x14ac:dyDescent="0.25">
      <c r="A3342">
        <v>2004</v>
      </c>
      <c r="B3342" t="s">
        <v>48</v>
      </c>
      <c r="C3342" t="s">
        <v>16</v>
      </c>
      <c r="D3342" t="s">
        <v>24</v>
      </c>
      <c r="E3342" s="1">
        <v>832288</v>
      </c>
      <c r="F3342" s="1">
        <v>8739</v>
      </c>
    </row>
    <row r="3343" spans="1:6" x14ac:dyDescent="0.25">
      <c r="A3343">
        <v>2004</v>
      </c>
      <c r="B3343" t="s">
        <v>48</v>
      </c>
      <c r="C3343" t="s">
        <v>16</v>
      </c>
      <c r="D3343" t="s">
        <v>21</v>
      </c>
      <c r="E3343" s="1">
        <v>12819</v>
      </c>
      <c r="F3343">
        <v>150</v>
      </c>
    </row>
    <row r="3344" spans="1:6" x14ac:dyDescent="0.25">
      <c r="A3344">
        <v>2004</v>
      </c>
      <c r="B3344" t="s">
        <v>48</v>
      </c>
      <c r="C3344" t="s">
        <v>16</v>
      </c>
      <c r="D3344" t="s">
        <v>11</v>
      </c>
      <c r="E3344" s="1">
        <v>2194638</v>
      </c>
      <c r="F3344" s="1">
        <v>34449</v>
      </c>
    </row>
    <row r="3345" spans="1:6" x14ac:dyDescent="0.25">
      <c r="A3345">
        <v>2004</v>
      </c>
      <c r="B3345" t="s">
        <v>48</v>
      </c>
      <c r="C3345" t="s">
        <v>18</v>
      </c>
      <c r="D3345" t="s">
        <v>9</v>
      </c>
      <c r="E3345" s="1">
        <v>2230057</v>
      </c>
      <c r="F3345" s="1">
        <v>20217</v>
      </c>
    </row>
    <row r="3346" spans="1:6" x14ac:dyDescent="0.25">
      <c r="A3346">
        <v>2004</v>
      </c>
      <c r="B3346" t="s">
        <v>48</v>
      </c>
      <c r="C3346" t="s">
        <v>18</v>
      </c>
      <c r="D3346" t="s">
        <v>10</v>
      </c>
      <c r="E3346" s="1">
        <v>9629</v>
      </c>
      <c r="F3346">
        <v>18</v>
      </c>
    </row>
    <row r="3347" spans="1:6" x14ac:dyDescent="0.25">
      <c r="A3347">
        <v>2004</v>
      </c>
      <c r="B3347" t="s">
        <v>48</v>
      </c>
      <c r="C3347" t="s">
        <v>18</v>
      </c>
      <c r="D3347" t="s">
        <v>24</v>
      </c>
      <c r="E3347" s="1">
        <v>227166</v>
      </c>
      <c r="F3347" s="1">
        <v>2255</v>
      </c>
    </row>
    <row r="3348" spans="1:6" x14ac:dyDescent="0.25">
      <c r="A3348">
        <v>2004</v>
      </c>
      <c r="B3348" t="s">
        <v>48</v>
      </c>
      <c r="C3348" t="s">
        <v>18</v>
      </c>
      <c r="D3348" t="s">
        <v>21</v>
      </c>
      <c r="E3348" s="1">
        <v>10253</v>
      </c>
      <c r="F3348">
        <v>112</v>
      </c>
    </row>
    <row r="3349" spans="1:6" x14ac:dyDescent="0.25">
      <c r="A3349">
        <v>2004</v>
      </c>
      <c r="B3349" t="s">
        <v>48</v>
      </c>
      <c r="C3349" t="s">
        <v>18</v>
      </c>
      <c r="D3349" t="s">
        <v>11</v>
      </c>
      <c r="E3349" s="1">
        <v>3751325</v>
      </c>
      <c r="F3349" s="1">
        <v>36401</v>
      </c>
    </row>
    <row r="3350" spans="1:6" x14ac:dyDescent="0.25">
      <c r="A3350">
        <v>2004</v>
      </c>
      <c r="B3350" t="s">
        <v>48</v>
      </c>
      <c r="C3350" t="s">
        <v>19</v>
      </c>
      <c r="D3350" t="s">
        <v>74</v>
      </c>
      <c r="E3350" s="1">
        <v>35844</v>
      </c>
      <c r="F3350">
        <v>60</v>
      </c>
    </row>
    <row r="3351" spans="1:6" x14ac:dyDescent="0.25">
      <c r="A3351">
        <v>2004</v>
      </c>
      <c r="B3351" t="s">
        <v>48</v>
      </c>
      <c r="C3351" t="s">
        <v>19</v>
      </c>
      <c r="D3351" t="s">
        <v>9</v>
      </c>
      <c r="E3351" s="1">
        <v>343120</v>
      </c>
      <c r="F3351" s="1">
        <v>2156</v>
      </c>
    </row>
    <row r="3352" spans="1:6" x14ac:dyDescent="0.25">
      <c r="A3352">
        <v>2004</v>
      </c>
      <c r="B3352" t="s">
        <v>48</v>
      </c>
      <c r="C3352" t="s">
        <v>19</v>
      </c>
      <c r="D3352" t="s">
        <v>24</v>
      </c>
      <c r="E3352" s="1">
        <v>73483</v>
      </c>
      <c r="F3352">
        <v>227</v>
      </c>
    </row>
    <row r="3353" spans="1:6" x14ac:dyDescent="0.25">
      <c r="A3353">
        <v>2004</v>
      </c>
      <c r="B3353" t="s">
        <v>48</v>
      </c>
      <c r="C3353" t="s">
        <v>19</v>
      </c>
      <c r="D3353" t="s">
        <v>21</v>
      </c>
      <c r="E3353" s="1">
        <v>72007</v>
      </c>
      <c r="F3353">
        <v>154</v>
      </c>
    </row>
    <row r="3354" spans="1:6" x14ac:dyDescent="0.25">
      <c r="A3354">
        <v>2004</v>
      </c>
      <c r="B3354" t="s">
        <v>48</v>
      </c>
      <c r="C3354" t="s">
        <v>19</v>
      </c>
      <c r="D3354" t="s">
        <v>11</v>
      </c>
      <c r="E3354" s="1">
        <v>4236281</v>
      </c>
      <c r="F3354" s="1">
        <v>23431</v>
      </c>
    </row>
    <row r="3355" spans="1:6" x14ac:dyDescent="0.25">
      <c r="A3355">
        <v>2004</v>
      </c>
      <c r="B3355" t="s">
        <v>48</v>
      </c>
      <c r="C3355" t="s">
        <v>22</v>
      </c>
      <c r="D3355" t="s">
        <v>9</v>
      </c>
      <c r="E3355" s="1">
        <v>11924380</v>
      </c>
      <c r="F3355" s="1">
        <v>65144</v>
      </c>
    </row>
    <row r="3356" spans="1:6" x14ac:dyDescent="0.25">
      <c r="A3356">
        <v>2004</v>
      </c>
      <c r="B3356" t="s">
        <v>48</v>
      </c>
      <c r="C3356" t="s">
        <v>22</v>
      </c>
      <c r="D3356" t="s">
        <v>10</v>
      </c>
      <c r="E3356" s="1">
        <v>700662</v>
      </c>
      <c r="F3356" s="1">
        <v>6780</v>
      </c>
    </row>
    <row r="3357" spans="1:6" x14ac:dyDescent="0.25">
      <c r="A3357">
        <v>2004</v>
      </c>
      <c r="B3357" t="s">
        <v>48</v>
      </c>
      <c r="C3357" t="s">
        <v>22</v>
      </c>
      <c r="D3357" t="s">
        <v>24</v>
      </c>
      <c r="E3357" s="1">
        <v>1260135</v>
      </c>
      <c r="F3357" s="1">
        <v>6850</v>
      </c>
    </row>
    <row r="3358" spans="1:6" x14ac:dyDescent="0.25">
      <c r="A3358">
        <v>2004</v>
      </c>
      <c r="B3358" t="s">
        <v>48</v>
      </c>
      <c r="C3358" t="s">
        <v>22</v>
      </c>
      <c r="D3358" t="s">
        <v>21</v>
      </c>
      <c r="E3358" s="1">
        <v>245428</v>
      </c>
      <c r="F3358">
        <v>680</v>
      </c>
    </row>
    <row r="3359" spans="1:6" x14ac:dyDescent="0.25">
      <c r="A3359">
        <v>2004</v>
      </c>
      <c r="B3359" t="s">
        <v>48</v>
      </c>
      <c r="C3359" t="s">
        <v>22</v>
      </c>
      <c r="D3359" t="s">
        <v>11</v>
      </c>
      <c r="E3359" s="1">
        <v>8312279</v>
      </c>
      <c r="F3359" s="1">
        <v>78203</v>
      </c>
    </row>
    <row r="3360" spans="1:6" x14ac:dyDescent="0.25">
      <c r="A3360">
        <v>2004</v>
      </c>
      <c r="B3360" t="s">
        <v>48</v>
      </c>
      <c r="C3360" t="s">
        <v>23</v>
      </c>
      <c r="D3360" t="s">
        <v>11</v>
      </c>
      <c r="E3360" s="1">
        <v>597046</v>
      </c>
      <c r="F3360" s="1">
        <v>4532</v>
      </c>
    </row>
    <row r="3361" spans="1:6" x14ac:dyDescent="0.25">
      <c r="A3361">
        <v>2004</v>
      </c>
      <c r="B3361" t="s">
        <v>48</v>
      </c>
      <c r="C3361" t="s">
        <v>45</v>
      </c>
      <c r="D3361" t="s">
        <v>11</v>
      </c>
      <c r="E3361" s="1">
        <v>149429</v>
      </c>
      <c r="F3361" s="1">
        <v>1183</v>
      </c>
    </row>
    <row r="3362" spans="1:6" x14ac:dyDescent="0.25">
      <c r="A3362">
        <v>2004</v>
      </c>
      <c r="B3362" t="s">
        <v>48</v>
      </c>
      <c r="C3362" t="s">
        <v>26</v>
      </c>
      <c r="D3362" t="s">
        <v>11</v>
      </c>
      <c r="E3362" s="1">
        <v>56113</v>
      </c>
      <c r="F3362">
        <v>598</v>
      </c>
    </row>
    <row r="3363" spans="1:6" x14ac:dyDescent="0.25">
      <c r="A3363">
        <v>2004</v>
      </c>
      <c r="B3363" t="s">
        <v>49</v>
      </c>
      <c r="C3363" t="s">
        <v>8</v>
      </c>
      <c r="D3363" t="s">
        <v>9</v>
      </c>
      <c r="E3363" s="1">
        <v>644239</v>
      </c>
      <c r="F3363" s="1">
        <v>6206</v>
      </c>
    </row>
    <row r="3364" spans="1:6" x14ac:dyDescent="0.25">
      <c r="A3364">
        <v>2004</v>
      </c>
      <c r="B3364" t="s">
        <v>49</v>
      </c>
      <c r="C3364" t="s">
        <v>12</v>
      </c>
      <c r="D3364" t="s">
        <v>9</v>
      </c>
      <c r="E3364" s="1">
        <v>21143</v>
      </c>
      <c r="F3364">
        <v>216</v>
      </c>
    </row>
    <row r="3365" spans="1:6" x14ac:dyDescent="0.25">
      <c r="A3365">
        <v>2004</v>
      </c>
      <c r="B3365" t="s">
        <v>49</v>
      </c>
      <c r="C3365" t="s">
        <v>13</v>
      </c>
      <c r="D3365" t="s">
        <v>28</v>
      </c>
      <c r="E3365" s="1">
        <v>2071</v>
      </c>
      <c r="F3365">
        <v>8</v>
      </c>
    </row>
    <row r="3366" spans="1:6" x14ac:dyDescent="0.25">
      <c r="A3366">
        <v>2004</v>
      </c>
      <c r="B3366" t="s">
        <v>49</v>
      </c>
      <c r="C3366" t="s">
        <v>13</v>
      </c>
      <c r="D3366" t="s">
        <v>9</v>
      </c>
      <c r="E3366" s="1">
        <v>1910766</v>
      </c>
      <c r="F3366" s="1">
        <v>11880</v>
      </c>
    </row>
    <row r="3367" spans="1:6" x14ac:dyDescent="0.25">
      <c r="A3367">
        <v>2004</v>
      </c>
      <c r="B3367" t="s">
        <v>49</v>
      </c>
      <c r="C3367" t="s">
        <v>13</v>
      </c>
      <c r="D3367" t="s">
        <v>24</v>
      </c>
      <c r="E3367" s="1">
        <v>240728</v>
      </c>
      <c r="F3367" s="1">
        <v>3023</v>
      </c>
    </row>
    <row r="3368" spans="1:6" x14ac:dyDescent="0.25">
      <c r="A3368">
        <v>2004</v>
      </c>
      <c r="B3368" t="s">
        <v>49</v>
      </c>
      <c r="C3368" t="s">
        <v>13</v>
      </c>
      <c r="D3368" t="s">
        <v>11</v>
      </c>
      <c r="E3368" s="1">
        <v>521983</v>
      </c>
      <c r="F3368" s="1">
        <v>2836</v>
      </c>
    </row>
    <row r="3369" spans="1:6" x14ac:dyDescent="0.25">
      <c r="A3369">
        <v>2004</v>
      </c>
      <c r="B3369" t="s">
        <v>49</v>
      </c>
      <c r="C3369" t="s">
        <v>14</v>
      </c>
      <c r="D3369" t="s">
        <v>11</v>
      </c>
      <c r="E3369" s="1">
        <v>360155</v>
      </c>
      <c r="F3369" s="1">
        <v>1449</v>
      </c>
    </row>
    <row r="3370" spans="1:6" x14ac:dyDescent="0.25">
      <c r="A3370">
        <v>2004</v>
      </c>
      <c r="B3370" t="s">
        <v>49</v>
      </c>
      <c r="C3370" t="s">
        <v>16</v>
      </c>
      <c r="D3370" t="s">
        <v>9</v>
      </c>
      <c r="E3370" s="1">
        <v>2932027</v>
      </c>
      <c r="F3370" s="1">
        <v>32242</v>
      </c>
    </row>
    <row r="3371" spans="1:6" x14ac:dyDescent="0.25">
      <c r="A3371">
        <v>2004</v>
      </c>
      <c r="B3371" t="s">
        <v>49</v>
      </c>
      <c r="C3371" t="s">
        <v>16</v>
      </c>
      <c r="D3371" t="s">
        <v>24</v>
      </c>
      <c r="E3371" s="1">
        <v>1260058</v>
      </c>
      <c r="F3371" s="1">
        <v>22125</v>
      </c>
    </row>
    <row r="3372" spans="1:6" x14ac:dyDescent="0.25">
      <c r="A3372">
        <v>2004</v>
      </c>
      <c r="B3372" t="s">
        <v>49</v>
      </c>
      <c r="C3372" t="s">
        <v>16</v>
      </c>
      <c r="D3372" t="s">
        <v>21</v>
      </c>
      <c r="E3372" s="1">
        <v>68616</v>
      </c>
      <c r="F3372">
        <v>772</v>
      </c>
    </row>
    <row r="3373" spans="1:6" x14ac:dyDescent="0.25">
      <c r="A3373">
        <v>2004</v>
      </c>
      <c r="B3373" t="s">
        <v>49</v>
      </c>
      <c r="C3373" t="s">
        <v>16</v>
      </c>
      <c r="D3373" t="s">
        <v>11</v>
      </c>
      <c r="E3373" s="1">
        <v>1700803</v>
      </c>
      <c r="F3373" s="1">
        <v>23045</v>
      </c>
    </row>
    <row r="3374" spans="1:6" x14ac:dyDescent="0.25">
      <c r="A3374">
        <v>2004</v>
      </c>
      <c r="B3374" t="s">
        <v>49</v>
      </c>
      <c r="C3374" t="s">
        <v>18</v>
      </c>
      <c r="D3374" t="s">
        <v>9</v>
      </c>
      <c r="E3374" s="1">
        <v>4005134</v>
      </c>
      <c r="F3374" s="1">
        <v>37766</v>
      </c>
    </row>
    <row r="3375" spans="1:6" x14ac:dyDescent="0.25">
      <c r="A3375">
        <v>2004</v>
      </c>
      <c r="B3375" t="s">
        <v>49</v>
      </c>
      <c r="C3375" t="s">
        <v>18</v>
      </c>
      <c r="D3375" t="s">
        <v>24</v>
      </c>
      <c r="E3375" s="1">
        <v>514084</v>
      </c>
      <c r="F3375" s="1">
        <v>7334</v>
      </c>
    </row>
    <row r="3376" spans="1:6" x14ac:dyDescent="0.25">
      <c r="A3376">
        <v>2004</v>
      </c>
      <c r="B3376" t="s">
        <v>49</v>
      </c>
      <c r="C3376" t="s">
        <v>18</v>
      </c>
      <c r="D3376" t="s">
        <v>21</v>
      </c>
      <c r="E3376" s="1">
        <v>27373</v>
      </c>
      <c r="F3376">
        <v>308</v>
      </c>
    </row>
    <row r="3377" spans="1:6" x14ac:dyDescent="0.25">
      <c r="A3377">
        <v>2004</v>
      </c>
      <c r="B3377" t="s">
        <v>49</v>
      </c>
      <c r="C3377" t="s">
        <v>18</v>
      </c>
      <c r="D3377" t="s">
        <v>11</v>
      </c>
      <c r="E3377" s="1">
        <v>856002</v>
      </c>
      <c r="F3377" s="1">
        <v>9776</v>
      </c>
    </row>
    <row r="3378" spans="1:6" x14ac:dyDescent="0.25">
      <c r="A3378">
        <v>2004</v>
      </c>
      <c r="B3378" t="s">
        <v>49</v>
      </c>
      <c r="C3378" t="s">
        <v>19</v>
      </c>
      <c r="D3378" t="s">
        <v>74</v>
      </c>
      <c r="E3378" s="1">
        <v>40727</v>
      </c>
      <c r="F3378">
        <v>71</v>
      </c>
    </row>
    <row r="3379" spans="1:6" x14ac:dyDescent="0.25">
      <c r="A3379">
        <v>2004</v>
      </c>
      <c r="B3379" t="s">
        <v>49</v>
      </c>
      <c r="C3379" t="s">
        <v>19</v>
      </c>
      <c r="D3379" t="s">
        <v>9</v>
      </c>
      <c r="E3379" s="1">
        <v>362101</v>
      </c>
      <c r="F3379" s="1">
        <v>1380</v>
      </c>
    </row>
    <row r="3380" spans="1:6" x14ac:dyDescent="0.25">
      <c r="A3380">
        <v>2004</v>
      </c>
      <c r="B3380" t="s">
        <v>49</v>
      </c>
      <c r="C3380" t="s">
        <v>19</v>
      </c>
      <c r="D3380" t="s">
        <v>10</v>
      </c>
      <c r="E3380" s="1">
        <v>96904</v>
      </c>
      <c r="F3380">
        <v>710</v>
      </c>
    </row>
    <row r="3381" spans="1:6" x14ac:dyDescent="0.25">
      <c r="A3381">
        <v>2004</v>
      </c>
      <c r="B3381" t="s">
        <v>49</v>
      </c>
      <c r="C3381" t="s">
        <v>19</v>
      </c>
      <c r="D3381" t="s">
        <v>24</v>
      </c>
      <c r="E3381" s="1">
        <v>300055</v>
      </c>
      <c r="F3381" s="1">
        <v>1338</v>
      </c>
    </row>
    <row r="3382" spans="1:6" x14ac:dyDescent="0.25">
      <c r="A3382">
        <v>2004</v>
      </c>
      <c r="B3382" t="s">
        <v>49</v>
      </c>
      <c r="C3382" t="s">
        <v>19</v>
      </c>
      <c r="D3382" t="s">
        <v>67</v>
      </c>
      <c r="E3382" s="1">
        <v>49446</v>
      </c>
      <c r="F3382">
        <v>110</v>
      </c>
    </row>
    <row r="3383" spans="1:6" x14ac:dyDescent="0.25">
      <c r="A3383">
        <v>2004</v>
      </c>
      <c r="B3383" t="s">
        <v>49</v>
      </c>
      <c r="C3383" t="s">
        <v>19</v>
      </c>
      <c r="D3383" t="s">
        <v>21</v>
      </c>
      <c r="E3383" s="1">
        <v>289287</v>
      </c>
      <c r="F3383" s="1">
        <v>1219</v>
      </c>
    </row>
    <row r="3384" spans="1:6" x14ac:dyDescent="0.25">
      <c r="A3384">
        <v>2004</v>
      </c>
      <c r="B3384" t="s">
        <v>49</v>
      </c>
      <c r="C3384" t="s">
        <v>19</v>
      </c>
      <c r="D3384" t="s">
        <v>11</v>
      </c>
      <c r="E3384" s="1">
        <v>2422665</v>
      </c>
      <c r="F3384" s="1">
        <v>14607</v>
      </c>
    </row>
    <row r="3385" spans="1:6" x14ac:dyDescent="0.25">
      <c r="A3385">
        <v>2004</v>
      </c>
      <c r="B3385" t="s">
        <v>49</v>
      </c>
      <c r="C3385" t="s">
        <v>22</v>
      </c>
      <c r="D3385" t="s">
        <v>9</v>
      </c>
      <c r="E3385" s="1">
        <v>14930524</v>
      </c>
      <c r="F3385" s="1">
        <v>100008</v>
      </c>
    </row>
    <row r="3386" spans="1:6" x14ac:dyDescent="0.25">
      <c r="A3386">
        <v>2004</v>
      </c>
      <c r="B3386" t="s">
        <v>49</v>
      </c>
      <c r="C3386" t="s">
        <v>22</v>
      </c>
      <c r="D3386" t="s">
        <v>10</v>
      </c>
      <c r="E3386" s="1">
        <v>268826</v>
      </c>
      <c r="F3386" s="1">
        <v>2170</v>
      </c>
    </row>
    <row r="3387" spans="1:6" x14ac:dyDescent="0.25">
      <c r="A3387">
        <v>2004</v>
      </c>
      <c r="B3387" t="s">
        <v>49</v>
      </c>
      <c r="C3387" t="s">
        <v>22</v>
      </c>
      <c r="D3387" t="s">
        <v>24</v>
      </c>
      <c r="E3387" s="1">
        <v>253727</v>
      </c>
      <c r="F3387" s="1">
        <v>2314</v>
      </c>
    </row>
    <row r="3388" spans="1:6" x14ac:dyDescent="0.25">
      <c r="A3388">
        <v>2004</v>
      </c>
      <c r="B3388" t="s">
        <v>49</v>
      </c>
      <c r="C3388" t="s">
        <v>22</v>
      </c>
      <c r="D3388" t="s">
        <v>21</v>
      </c>
      <c r="E3388" s="1">
        <v>216314</v>
      </c>
      <c r="F3388">
        <v>749</v>
      </c>
    </row>
    <row r="3389" spans="1:6" x14ac:dyDescent="0.25">
      <c r="A3389">
        <v>2004</v>
      </c>
      <c r="B3389" t="s">
        <v>49</v>
      </c>
      <c r="C3389" t="s">
        <v>22</v>
      </c>
      <c r="D3389" t="s">
        <v>11</v>
      </c>
      <c r="E3389" s="1">
        <v>10216406</v>
      </c>
      <c r="F3389" s="1">
        <v>102332</v>
      </c>
    </row>
    <row r="3390" spans="1:6" x14ac:dyDescent="0.25">
      <c r="A3390">
        <v>2004</v>
      </c>
      <c r="B3390" t="s">
        <v>49</v>
      </c>
      <c r="C3390" t="s">
        <v>23</v>
      </c>
      <c r="D3390" t="s">
        <v>10</v>
      </c>
      <c r="E3390" s="1">
        <v>11589</v>
      </c>
      <c r="F3390">
        <v>60</v>
      </c>
    </row>
    <row r="3391" spans="1:6" x14ac:dyDescent="0.25">
      <c r="A3391">
        <v>2004</v>
      </c>
      <c r="B3391" t="s">
        <v>49</v>
      </c>
      <c r="C3391" t="s">
        <v>23</v>
      </c>
      <c r="D3391" t="s">
        <v>11</v>
      </c>
      <c r="E3391" s="1">
        <v>171851</v>
      </c>
      <c r="F3391">
        <v>981</v>
      </c>
    </row>
    <row r="3392" spans="1:6" x14ac:dyDescent="0.25">
      <c r="A3392">
        <v>2004</v>
      </c>
      <c r="B3392" t="s">
        <v>49</v>
      </c>
      <c r="C3392" t="s">
        <v>45</v>
      </c>
      <c r="D3392" t="s">
        <v>11</v>
      </c>
      <c r="E3392" s="1">
        <v>359630</v>
      </c>
      <c r="F3392" s="1">
        <v>2580</v>
      </c>
    </row>
    <row r="3393" spans="1:6" x14ac:dyDescent="0.25">
      <c r="A3393">
        <v>2004</v>
      </c>
      <c r="B3393" t="s">
        <v>49</v>
      </c>
      <c r="C3393" t="s">
        <v>26</v>
      </c>
      <c r="D3393" t="s">
        <v>11</v>
      </c>
      <c r="E3393" s="1">
        <v>337033</v>
      </c>
      <c r="F3393" s="1">
        <v>4225</v>
      </c>
    </row>
    <row r="3394" spans="1:6" x14ac:dyDescent="0.25">
      <c r="A3394">
        <v>2004</v>
      </c>
      <c r="B3394" t="s">
        <v>50</v>
      </c>
      <c r="C3394" t="s">
        <v>13</v>
      </c>
      <c r="D3394" t="s">
        <v>24</v>
      </c>
      <c r="E3394" s="1">
        <v>133636</v>
      </c>
      <c r="F3394">
        <v>690</v>
      </c>
    </row>
    <row r="3395" spans="1:6" x14ac:dyDescent="0.25">
      <c r="A3395">
        <v>2004</v>
      </c>
      <c r="B3395" t="s">
        <v>50</v>
      </c>
      <c r="C3395" t="s">
        <v>13</v>
      </c>
      <c r="D3395" t="s">
        <v>11</v>
      </c>
      <c r="E3395" s="1">
        <v>309136</v>
      </c>
      <c r="F3395" s="1">
        <v>1594</v>
      </c>
    </row>
    <row r="3396" spans="1:6" x14ac:dyDescent="0.25">
      <c r="A3396">
        <v>2004</v>
      </c>
      <c r="B3396" t="s">
        <v>50</v>
      </c>
      <c r="C3396" t="s">
        <v>14</v>
      </c>
      <c r="D3396" t="s">
        <v>11</v>
      </c>
      <c r="E3396" s="1">
        <v>992010</v>
      </c>
      <c r="F3396" s="1">
        <v>6709</v>
      </c>
    </row>
    <row r="3397" spans="1:6" x14ac:dyDescent="0.25">
      <c r="A3397">
        <v>2004</v>
      </c>
      <c r="B3397" t="s">
        <v>50</v>
      </c>
      <c r="C3397" t="s">
        <v>16</v>
      </c>
      <c r="D3397" t="s">
        <v>9</v>
      </c>
      <c r="E3397" s="1">
        <v>1149320</v>
      </c>
      <c r="F3397" s="1">
        <v>12392</v>
      </c>
    </row>
    <row r="3398" spans="1:6" x14ac:dyDescent="0.25">
      <c r="A3398">
        <v>2004</v>
      </c>
      <c r="B3398" t="s">
        <v>50</v>
      </c>
      <c r="C3398" t="s">
        <v>16</v>
      </c>
      <c r="D3398" t="s">
        <v>10</v>
      </c>
      <c r="E3398" s="1">
        <v>416072</v>
      </c>
      <c r="F3398" s="1">
        <v>1819</v>
      </c>
    </row>
    <row r="3399" spans="1:6" x14ac:dyDescent="0.25">
      <c r="A3399">
        <v>2004</v>
      </c>
      <c r="B3399" t="s">
        <v>50</v>
      </c>
      <c r="C3399" t="s">
        <v>16</v>
      </c>
      <c r="D3399" t="s">
        <v>24</v>
      </c>
      <c r="E3399" s="1">
        <v>668175</v>
      </c>
      <c r="F3399" s="1">
        <v>7510</v>
      </c>
    </row>
    <row r="3400" spans="1:6" x14ac:dyDescent="0.25">
      <c r="A3400">
        <v>2004</v>
      </c>
      <c r="B3400" t="s">
        <v>50</v>
      </c>
      <c r="C3400" t="s">
        <v>16</v>
      </c>
      <c r="D3400" t="s">
        <v>21</v>
      </c>
      <c r="E3400" s="1">
        <v>95922</v>
      </c>
      <c r="F3400" s="1">
        <v>1310</v>
      </c>
    </row>
    <row r="3401" spans="1:6" x14ac:dyDescent="0.25">
      <c r="A3401">
        <v>2004</v>
      </c>
      <c r="B3401" t="s">
        <v>50</v>
      </c>
      <c r="C3401" t="s">
        <v>16</v>
      </c>
      <c r="D3401" t="s">
        <v>11</v>
      </c>
      <c r="E3401" s="1">
        <v>2886477</v>
      </c>
      <c r="F3401" s="1">
        <v>41609</v>
      </c>
    </row>
    <row r="3402" spans="1:6" x14ac:dyDescent="0.25">
      <c r="A3402">
        <v>2004</v>
      </c>
      <c r="B3402" t="s">
        <v>50</v>
      </c>
      <c r="C3402" t="s">
        <v>18</v>
      </c>
      <c r="D3402" t="s">
        <v>9</v>
      </c>
      <c r="E3402" s="1">
        <v>773728</v>
      </c>
      <c r="F3402" s="1">
        <v>7369</v>
      </c>
    </row>
    <row r="3403" spans="1:6" x14ac:dyDescent="0.25">
      <c r="A3403">
        <v>2004</v>
      </c>
      <c r="B3403" t="s">
        <v>50</v>
      </c>
      <c r="C3403" t="s">
        <v>18</v>
      </c>
      <c r="D3403" t="s">
        <v>10</v>
      </c>
      <c r="E3403" s="1">
        <v>7288</v>
      </c>
      <c r="F3403">
        <v>117</v>
      </c>
    </row>
    <row r="3404" spans="1:6" x14ac:dyDescent="0.25">
      <c r="A3404">
        <v>2004</v>
      </c>
      <c r="B3404" t="s">
        <v>50</v>
      </c>
      <c r="C3404" t="s">
        <v>18</v>
      </c>
      <c r="D3404" t="s">
        <v>24</v>
      </c>
      <c r="E3404" s="1">
        <v>354798</v>
      </c>
      <c r="F3404" s="1">
        <v>3545</v>
      </c>
    </row>
    <row r="3405" spans="1:6" x14ac:dyDescent="0.25">
      <c r="A3405">
        <v>2004</v>
      </c>
      <c r="B3405" t="s">
        <v>50</v>
      </c>
      <c r="C3405" t="s">
        <v>18</v>
      </c>
      <c r="D3405" t="s">
        <v>21</v>
      </c>
      <c r="E3405" s="1">
        <v>7855</v>
      </c>
      <c r="F3405">
        <v>87</v>
      </c>
    </row>
    <row r="3406" spans="1:6" x14ac:dyDescent="0.25">
      <c r="A3406">
        <v>2004</v>
      </c>
      <c r="B3406" t="s">
        <v>50</v>
      </c>
      <c r="C3406" t="s">
        <v>18</v>
      </c>
      <c r="D3406" t="s">
        <v>11</v>
      </c>
      <c r="E3406" s="1">
        <v>326054</v>
      </c>
      <c r="F3406" s="1">
        <v>4655</v>
      </c>
    </row>
    <row r="3407" spans="1:6" x14ac:dyDescent="0.25">
      <c r="A3407">
        <v>2004</v>
      </c>
      <c r="B3407" t="s">
        <v>50</v>
      </c>
      <c r="C3407" t="s">
        <v>19</v>
      </c>
      <c r="D3407" t="s">
        <v>9</v>
      </c>
      <c r="E3407" s="1">
        <v>1322919</v>
      </c>
      <c r="F3407" s="1">
        <v>8005</v>
      </c>
    </row>
    <row r="3408" spans="1:6" x14ac:dyDescent="0.25">
      <c r="A3408">
        <v>2004</v>
      </c>
      <c r="B3408" t="s">
        <v>50</v>
      </c>
      <c r="C3408" t="s">
        <v>19</v>
      </c>
      <c r="D3408" t="s">
        <v>10</v>
      </c>
      <c r="E3408" s="1">
        <v>341582</v>
      </c>
      <c r="F3408" s="1">
        <v>2331</v>
      </c>
    </row>
    <row r="3409" spans="1:6" x14ac:dyDescent="0.25">
      <c r="A3409">
        <v>2004</v>
      </c>
      <c r="B3409" t="s">
        <v>50</v>
      </c>
      <c r="C3409" t="s">
        <v>19</v>
      </c>
      <c r="D3409" t="s">
        <v>21</v>
      </c>
      <c r="E3409" s="1">
        <v>270798</v>
      </c>
      <c r="F3409" s="1">
        <v>1353</v>
      </c>
    </row>
    <row r="3410" spans="1:6" x14ac:dyDescent="0.25">
      <c r="A3410">
        <v>2004</v>
      </c>
      <c r="B3410" t="s">
        <v>50</v>
      </c>
      <c r="C3410" t="s">
        <v>19</v>
      </c>
      <c r="D3410" t="s">
        <v>11</v>
      </c>
      <c r="E3410" s="1">
        <v>2169970</v>
      </c>
      <c r="F3410" s="1">
        <v>14506</v>
      </c>
    </row>
    <row r="3411" spans="1:6" x14ac:dyDescent="0.25">
      <c r="A3411">
        <v>2004</v>
      </c>
      <c r="B3411" t="s">
        <v>50</v>
      </c>
      <c r="C3411" t="s">
        <v>22</v>
      </c>
      <c r="D3411" t="s">
        <v>9</v>
      </c>
      <c r="E3411" s="1">
        <v>6906332</v>
      </c>
      <c r="F3411" s="1">
        <v>42134</v>
      </c>
    </row>
    <row r="3412" spans="1:6" x14ac:dyDescent="0.25">
      <c r="A3412">
        <v>2004</v>
      </c>
      <c r="B3412" t="s">
        <v>50</v>
      </c>
      <c r="C3412" t="s">
        <v>22</v>
      </c>
      <c r="D3412" t="s">
        <v>10</v>
      </c>
      <c r="E3412" s="1">
        <v>316485</v>
      </c>
      <c r="F3412" s="1">
        <v>1639</v>
      </c>
    </row>
    <row r="3413" spans="1:6" x14ac:dyDescent="0.25">
      <c r="A3413">
        <v>2004</v>
      </c>
      <c r="B3413" t="s">
        <v>50</v>
      </c>
      <c r="C3413" t="s">
        <v>22</v>
      </c>
      <c r="D3413" t="s">
        <v>24</v>
      </c>
      <c r="E3413" s="1">
        <v>503374</v>
      </c>
      <c r="F3413" s="1">
        <v>2527</v>
      </c>
    </row>
    <row r="3414" spans="1:6" x14ac:dyDescent="0.25">
      <c r="A3414">
        <v>2004</v>
      </c>
      <c r="B3414" t="s">
        <v>50</v>
      </c>
      <c r="C3414" t="s">
        <v>22</v>
      </c>
      <c r="D3414" t="s">
        <v>21</v>
      </c>
      <c r="E3414" s="1">
        <v>52554</v>
      </c>
      <c r="F3414">
        <v>286</v>
      </c>
    </row>
    <row r="3415" spans="1:6" x14ac:dyDescent="0.25">
      <c r="A3415">
        <v>2004</v>
      </c>
      <c r="B3415" t="s">
        <v>50</v>
      </c>
      <c r="C3415" t="s">
        <v>22</v>
      </c>
      <c r="D3415" t="s">
        <v>11</v>
      </c>
      <c r="E3415" s="1">
        <v>8500470</v>
      </c>
      <c r="F3415" s="1">
        <v>77832</v>
      </c>
    </row>
    <row r="3416" spans="1:6" x14ac:dyDescent="0.25">
      <c r="A3416">
        <v>2004</v>
      </c>
      <c r="B3416" t="s">
        <v>50</v>
      </c>
      <c r="C3416" t="s">
        <v>23</v>
      </c>
      <c r="D3416" t="s">
        <v>11</v>
      </c>
      <c r="E3416" s="1">
        <v>216143</v>
      </c>
      <c r="F3416" s="1">
        <v>1243</v>
      </c>
    </row>
    <row r="3417" spans="1:6" x14ac:dyDescent="0.25">
      <c r="A3417">
        <v>2004</v>
      </c>
      <c r="B3417" t="s">
        <v>50</v>
      </c>
      <c r="C3417" t="s">
        <v>45</v>
      </c>
      <c r="D3417" t="s">
        <v>11</v>
      </c>
      <c r="E3417" s="1">
        <v>366757</v>
      </c>
      <c r="F3417" s="1">
        <v>1330</v>
      </c>
    </row>
    <row r="3418" spans="1:6" x14ac:dyDescent="0.25">
      <c r="A3418">
        <v>2004</v>
      </c>
      <c r="B3418" t="s">
        <v>50</v>
      </c>
      <c r="C3418" t="s">
        <v>35</v>
      </c>
      <c r="D3418" t="s">
        <v>40</v>
      </c>
      <c r="E3418" s="1">
        <v>7740</v>
      </c>
      <c r="F3418">
        <v>310</v>
      </c>
    </row>
    <row r="3419" spans="1:6" x14ac:dyDescent="0.25">
      <c r="A3419">
        <v>2004</v>
      </c>
      <c r="B3419" t="s">
        <v>50</v>
      </c>
      <c r="C3419" t="s">
        <v>31</v>
      </c>
      <c r="D3419" t="s">
        <v>11</v>
      </c>
      <c r="E3419" s="1">
        <v>5856</v>
      </c>
      <c r="F3419">
        <v>19</v>
      </c>
    </row>
    <row r="3420" spans="1:6" x14ac:dyDescent="0.25">
      <c r="A3420">
        <v>2004</v>
      </c>
      <c r="B3420" t="s">
        <v>50</v>
      </c>
      <c r="C3420" t="s">
        <v>36</v>
      </c>
      <c r="D3420" t="s">
        <v>11</v>
      </c>
      <c r="E3420" s="1">
        <v>3994</v>
      </c>
      <c r="F3420">
        <v>14</v>
      </c>
    </row>
    <row r="3421" spans="1:6" x14ac:dyDescent="0.25">
      <c r="A3421">
        <v>2004</v>
      </c>
      <c r="B3421" t="s">
        <v>50</v>
      </c>
      <c r="C3421" t="s">
        <v>25</v>
      </c>
      <c r="D3421" t="s">
        <v>11</v>
      </c>
      <c r="E3421" s="1">
        <v>59249</v>
      </c>
      <c r="F3421">
        <v>675</v>
      </c>
    </row>
    <row r="3422" spans="1:6" x14ac:dyDescent="0.25">
      <c r="A3422">
        <v>2004</v>
      </c>
      <c r="B3422" t="s">
        <v>50</v>
      </c>
      <c r="C3422" t="s">
        <v>26</v>
      </c>
      <c r="D3422" t="s">
        <v>75</v>
      </c>
      <c r="E3422" s="1">
        <v>88449</v>
      </c>
      <c r="F3422">
        <v>721</v>
      </c>
    </row>
    <row r="3423" spans="1:6" x14ac:dyDescent="0.25">
      <c r="A3423">
        <v>2004</v>
      </c>
      <c r="B3423" t="s">
        <v>50</v>
      </c>
      <c r="C3423" t="s">
        <v>26</v>
      </c>
      <c r="D3423" t="s">
        <v>11</v>
      </c>
      <c r="E3423" s="1">
        <v>8027</v>
      </c>
      <c r="F3423">
        <v>12</v>
      </c>
    </row>
    <row r="3424" spans="1:6" x14ac:dyDescent="0.25">
      <c r="A3424">
        <v>2004</v>
      </c>
      <c r="B3424" t="s">
        <v>51</v>
      </c>
      <c r="C3424" t="s">
        <v>8</v>
      </c>
      <c r="D3424" t="s">
        <v>24</v>
      </c>
      <c r="E3424" s="1">
        <v>487266</v>
      </c>
      <c r="F3424" s="1">
        <v>5317</v>
      </c>
    </row>
    <row r="3425" spans="1:6" x14ac:dyDescent="0.25">
      <c r="A3425">
        <v>2004</v>
      </c>
      <c r="B3425" t="s">
        <v>51</v>
      </c>
      <c r="C3425" t="s">
        <v>12</v>
      </c>
      <c r="D3425" t="s">
        <v>41</v>
      </c>
      <c r="E3425" s="1">
        <v>22108</v>
      </c>
      <c r="F3425">
        <v>941</v>
      </c>
    </row>
    <row r="3426" spans="1:6" x14ac:dyDescent="0.25">
      <c r="A3426">
        <v>2004</v>
      </c>
      <c r="B3426" t="s">
        <v>51</v>
      </c>
      <c r="C3426" t="s">
        <v>12</v>
      </c>
      <c r="D3426" t="s">
        <v>24</v>
      </c>
      <c r="E3426" s="1">
        <v>7312</v>
      </c>
      <c r="F3426">
        <v>77</v>
      </c>
    </row>
    <row r="3427" spans="1:6" x14ac:dyDescent="0.25">
      <c r="A3427">
        <v>2004</v>
      </c>
      <c r="B3427" t="s">
        <v>51</v>
      </c>
      <c r="C3427" t="s">
        <v>13</v>
      </c>
      <c r="D3427" t="s">
        <v>9</v>
      </c>
      <c r="E3427" s="1">
        <v>668957</v>
      </c>
      <c r="F3427" s="1">
        <v>7636</v>
      </c>
    </row>
    <row r="3428" spans="1:6" x14ac:dyDescent="0.25">
      <c r="A3428">
        <v>2004</v>
      </c>
      <c r="B3428" t="s">
        <v>51</v>
      </c>
      <c r="C3428" t="s">
        <v>13</v>
      </c>
      <c r="D3428" t="s">
        <v>24</v>
      </c>
      <c r="E3428" s="1">
        <v>386682</v>
      </c>
      <c r="F3428" s="1">
        <v>4759</v>
      </c>
    </row>
    <row r="3429" spans="1:6" x14ac:dyDescent="0.25">
      <c r="A3429">
        <v>2004</v>
      </c>
      <c r="B3429" t="s">
        <v>51</v>
      </c>
      <c r="C3429" t="s">
        <v>13</v>
      </c>
      <c r="D3429" t="s">
        <v>11</v>
      </c>
      <c r="E3429" s="1">
        <v>139270</v>
      </c>
      <c r="F3429" s="1">
        <v>1201</v>
      </c>
    </row>
    <row r="3430" spans="1:6" x14ac:dyDescent="0.25">
      <c r="A3430">
        <v>2004</v>
      </c>
      <c r="B3430" t="s">
        <v>51</v>
      </c>
      <c r="C3430" t="s">
        <v>14</v>
      </c>
      <c r="D3430" t="s">
        <v>9</v>
      </c>
      <c r="E3430" s="1">
        <v>5685</v>
      </c>
      <c r="F3430">
        <v>66</v>
      </c>
    </row>
    <row r="3431" spans="1:6" x14ac:dyDescent="0.25">
      <c r="A3431">
        <v>2004</v>
      </c>
      <c r="B3431" t="s">
        <v>51</v>
      </c>
      <c r="C3431" t="s">
        <v>14</v>
      </c>
      <c r="D3431" t="s">
        <v>11</v>
      </c>
      <c r="E3431" s="1">
        <v>982852</v>
      </c>
      <c r="F3431" s="1">
        <v>7228</v>
      </c>
    </row>
    <row r="3432" spans="1:6" x14ac:dyDescent="0.25">
      <c r="A3432">
        <v>2004</v>
      </c>
      <c r="B3432" t="s">
        <v>51</v>
      </c>
      <c r="C3432" t="s">
        <v>16</v>
      </c>
      <c r="D3432" t="s">
        <v>9</v>
      </c>
      <c r="E3432" s="1">
        <v>2169684</v>
      </c>
      <c r="F3432" s="1">
        <v>25753</v>
      </c>
    </row>
    <row r="3433" spans="1:6" x14ac:dyDescent="0.25">
      <c r="A3433">
        <v>2004</v>
      </c>
      <c r="B3433" t="s">
        <v>51</v>
      </c>
      <c r="C3433" t="s">
        <v>16</v>
      </c>
      <c r="D3433" t="s">
        <v>10</v>
      </c>
      <c r="E3433" s="1">
        <v>28804</v>
      </c>
      <c r="F3433">
        <v>453</v>
      </c>
    </row>
    <row r="3434" spans="1:6" x14ac:dyDescent="0.25">
      <c r="A3434">
        <v>2004</v>
      </c>
      <c r="B3434" t="s">
        <v>51</v>
      </c>
      <c r="C3434" t="s">
        <v>16</v>
      </c>
      <c r="D3434" t="s">
        <v>24</v>
      </c>
      <c r="E3434" s="1">
        <v>2415070</v>
      </c>
      <c r="F3434" s="1">
        <v>30850</v>
      </c>
    </row>
    <row r="3435" spans="1:6" x14ac:dyDescent="0.25">
      <c r="A3435">
        <v>2004</v>
      </c>
      <c r="B3435" t="s">
        <v>51</v>
      </c>
      <c r="C3435" t="s">
        <v>16</v>
      </c>
      <c r="D3435" t="s">
        <v>21</v>
      </c>
      <c r="E3435" s="1">
        <v>28073</v>
      </c>
      <c r="F3435">
        <v>237</v>
      </c>
    </row>
    <row r="3436" spans="1:6" x14ac:dyDescent="0.25">
      <c r="A3436">
        <v>2004</v>
      </c>
      <c r="B3436" t="s">
        <v>51</v>
      </c>
      <c r="C3436" t="s">
        <v>16</v>
      </c>
      <c r="D3436" t="s">
        <v>11</v>
      </c>
      <c r="E3436" s="1">
        <v>2911024</v>
      </c>
      <c r="F3436" s="1">
        <v>42614</v>
      </c>
    </row>
    <row r="3437" spans="1:6" x14ac:dyDescent="0.25">
      <c r="A3437">
        <v>2004</v>
      </c>
      <c r="B3437" t="s">
        <v>51</v>
      </c>
      <c r="C3437" t="s">
        <v>18</v>
      </c>
      <c r="D3437" t="s">
        <v>9</v>
      </c>
      <c r="E3437" s="1">
        <v>2436877</v>
      </c>
      <c r="F3437" s="1">
        <v>24595</v>
      </c>
    </row>
    <row r="3438" spans="1:6" x14ac:dyDescent="0.25">
      <c r="A3438">
        <v>2004</v>
      </c>
      <c r="B3438" t="s">
        <v>51</v>
      </c>
      <c r="C3438" t="s">
        <v>18</v>
      </c>
      <c r="D3438" t="s">
        <v>24</v>
      </c>
      <c r="E3438" s="1">
        <v>403853</v>
      </c>
      <c r="F3438" s="1">
        <v>5266</v>
      </c>
    </row>
    <row r="3439" spans="1:6" x14ac:dyDescent="0.25">
      <c r="A3439">
        <v>2004</v>
      </c>
      <c r="B3439" t="s">
        <v>51</v>
      </c>
      <c r="C3439" t="s">
        <v>18</v>
      </c>
      <c r="D3439" t="s">
        <v>11</v>
      </c>
      <c r="E3439" s="1">
        <v>454357</v>
      </c>
      <c r="F3439" s="1">
        <v>6706</v>
      </c>
    </row>
    <row r="3440" spans="1:6" x14ac:dyDescent="0.25">
      <c r="A3440">
        <v>2004</v>
      </c>
      <c r="B3440" t="s">
        <v>51</v>
      </c>
      <c r="C3440" t="s">
        <v>19</v>
      </c>
      <c r="D3440" t="s">
        <v>9</v>
      </c>
      <c r="E3440" s="1">
        <v>1284595</v>
      </c>
      <c r="F3440" s="1">
        <v>7986</v>
      </c>
    </row>
    <row r="3441" spans="1:6" x14ac:dyDescent="0.25">
      <c r="A3441">
        <v>2004</v>
      </c>
      <c r="B3441" t="s">
        <v>51</v>
      </c>
      <c r="C3441" t="s">
        <v>19</v>
      </c>
      <c r="D3441" t="s">
        <v>10</v>
      </c>
      <c r="E3441" s="1">
        <v>250000</v>
      </c>
      <c r="F3441">
        <v>834</v>
      </c>
    </row>
    <row r="3442" spans="1:6" x14ac:dyDescent="0.25">
      <c r="A3442">
        <v>2004</v>
      </c>
      <c r="B3442" t="s">
        <v>51</v>
      </c>
      <c r="C3442" t="s">
        <v>19</v>
      </c>
      <c r="D3442" t="s">
        <v>24</v>
      </c>
      <c r="E3442" s="1">
        <v>72241</v>
      </c>
      <c r="F3442">
        <v>310</v>
      </c>
    </row>
    <row r="3443" spans="1:6" x14ac:dyDescent="0.25">
      <c r="A3443">
        <v>2004</v>
      </c>
      <c r="B3443" t="s">
        <v>51</v>
      </c>
      <c r="C3443" t="s">
        <v>19</v>
      </c>
      <c r="D3443" t="s">
        <v>21</v>
      </c>
      <c r="E3443" s="1">
        <v>64400</v>
      </c>
      <c r="F3443">
        <v>142</v>
      </c>
    </row>
    <row r="3444" spans="1:6" x14ac:dyDescent="0.25">
      <c r="A3444">
        <v>2004</v>
      </c>
      <c r="B3444" t="s">
        <v>51</v>
      </c>
      <c r="C3444" t="s">
        <v>19</v>
      </c>
      <c r="D3444" t="s">
        <v>11</v>
      </c>
      <c r="E3444" s="1">
        <v>1905025</v>
      </c>
      <c r="F3444" s="1">
        <v>12238</v>
      </c>
    </row>
    <row r="3445" spans="1:6" x14ac:dyDescent="0.25">
      <c r="A3445">
        <v>2004</v>
      </c>
      <c r="B3445" t="s">
        <v>51</v>
      </c>
      <c r="C3445" t="s">
        <v>22</v>
      </c>
      <c r="D3445" t="s">
        <v>9</v>
      </c>
      <c r="E3445" s="1">
        <v>13121295</v>
      </c>
      <c r="F3445" s="1">
        <v>80545</v>
      </c>
    </row>
    <row r="3446" spans="1:6" x14ac:dyDescent="0.25">
      <c r="A3446">
        <v>2004</v>
      </c>
      <c r="B3446" t="s">
        <v>51</v>
      </c>
      <c r="C3446" t="s">
        <v>22</v>
      </c>
      <c r="D3446" t="s">
        <v>10</v>
      </c>
      <c r="E3446" s="1">
        <v>232520</v>
      </c>
      <c r="F3446" s="1">
        <v>2794</v>
      </c>
    </row>
    <row r="3447" spans="1:6" x14ac:dyDescent="0.25">
      <c r="A3447">
        <v>2004</v>
      </c>
      <c r="B3447" t="s">
        <v>51</v>
      </c>
      <c r="C3447" t="s">
        <v>22</v>
      </c>
      <c r="D3447" t="s">
        <v>24</v>
      </c>
      <c r="E3447" s="1">
        <v>470551</v>
      </c>
      <c r="F3447" s="1">
        <v>2514</v>
      </c>
    </row>
    <row r="3448" spans="1:6" x14ac:dyDescent="0.25">
      <c r="A3448">
        <v>2004</v>
      </c>
      <c r="B3448" t="s">
        <v>51</v>
      </c>
      <c r="C3448" t="s">
        <v>22</v>
      </c>
      <c r="D3448" t="s">
        <v>21</v>
      </c>
      <c r="E3448" s="1">
        <v>356525</v>
      </c>
      <c r="F3448" s="1">
        <v>1286</v>
      </c>
    </row>
    <row r="3449" spans="1:6" x14ac:dyDescent="0.25">
      <c r="A3449">
        <v>2004</v>
      </c>
      <c r="B3449" t="s">
        <v>51</v>
      </c>
      <c r="C3449" t="s">
        <v>22</v>
      </c>
      <c r="D3449" t="s">
        <v>11</v>
      </c>
      <c r="E3449" s="1">
        <v>9783102</v>
      </c>
      <c r="F3449" s="1">
        <v>104179</v>
      </c>
    </row>
    <row r="3450" spans="1:6" x14ac:dyDescent="0.25">
      <c r="A3450">
        <v>2004</v>
      </c>
      <c r="B3450" t="s">
        <v>51</v>
      </c>
      <c r="C3450" t="s">
        <v>23</v>
      </c>
      <c r="D3450" t="s">
        <v>11</v>
      </c>
      <c r="E3450" s="1">
        <v>235321</v>
      </c>
      <c r="F3450" s="1">
        <v>1222</v>
      </c>
    </row>
    <row r="3451" spans="1:6" x14ac:dyDescent="0.25">
      <c r="A3451">
        <v>2004</v>
      </c>
      <c r="B3451" t="s">
        <v>51</v>
      </c>
      <c r="C3451" t="s">
        <v>45</v>
      </c>
      <c r="D3451" t="s">
        <v>11</v>
      </c>
      <c r="E3451" s="1">
        <v>167592</v>
      </c>
      <c r="F3451">
        <v>581</v>
      </c>
    </row>
    <row r="3452" spans="1:6" x14ac:dyDescent="0.25">
      <c r="A3452">
        <v>2004</v>
      </c>
      <c r="B3452" t="s">
        <v>51</v>
      </c>
      <c r="C3452" t="s">
        <v>26</v>
      </c>
      <c r="D3452" t="s">
        <v>11</v>
      </c>
      <c r="E3452" s="1">
        <v>7551</v>
      </c>
      <c r="F3452">
        <v>50</v>
      </c>
    </row>
    <row r="3453" spans="1:6" x14ac:dyDescent="0.25">
      <c r="A3453">
        <v>2004</v>
      </c>
      <c r="B3453" t="s">
        <v>52</v>
      </c>
      <c r="C3453" t="s">
        <v>13</v>
      </c>
      <c r="D3453" t="s">
        <v>9</v>
      </c>
      <c r="E3453" s="1">
        <v>1760647</v>
      </c>
      <c r="F3453" s="1">
        <v>12527</v>
      </c>
    </row>
    <row r="3454" spans="1:6" x14ac:dyDescent="0.25">
      <c r="A3454">
        <v>2004</v>
      </c>
      <c r="B3454" t="s">
        <v>52</v>
      </c>
      <c r="C3454" t="s">
        <v>13</v>
      </c>
      <c r="D3454" t="s">
        <v>10</v>
      </c>
      <c r="E3454" s="1">
        <v>70773</v>
      </c>
      <c r="F3454">
        <v>805</v>
      </c>
    </row>
    <row r="3455" spans="1:6" x14ac:dyDescent="0.25">
      <c r="A3455">
        <v>2004</v>
      </c>
      <c r="B3455" t="s">
        <v>52</v>
      </c>
      <c r="C3455" t="s">
        <v>13</v>
      </c>
      <c r="D3455" t="s">
        <v>24</v>
      </c>
      <c r="E3455" s="1">
        <v>107222</v>
      </c>
      <c r="F3455" s="1">
        <v>1362</v>
      </c>
    </row>
    <row r="3456" spans="1:6" x14ac:dyDescent="0.25">
      <c r="A3456">
        <v>2004</v>
      </c>
      <c r="B3456" t="s">
        <v>52</v>
      </c>
      <c r="C3456" t="s">
        <v>13</v>
      </c>
      <c r="D3456" t="s">
        <v>11</v>
      </c>
      <c r="E3456" s="1">
        <v>143998</v>
      </c>
      <c r="F3456">
        <v>934</v>
      </c>
    </row>
    <row r="3457" spans="1:6" x14ac:dyDescent="0.25">
      <c r="A3457">
        <v>2004</v>
      </c>
      <c r="B3457" t="s">
        <v>52</v>
      </c>
      <c r="C3457" t="s">
        <v>14</v>
      </c>
      <c r="D3457" t="s">
        <v>11</v>
      </c>
      <c r="E3457" s="1">
        <v>810049</v>
      </c>
      <c r="F3457" s="1">
        <v>6099</v>
      </c>
    </row>
    <row r="3458" spans="1:6" x14ac:dyDescent="0.25">
      <c r="A3458">
        <v>2004</v>
      </c>
      <c r="B3458" t="s">
        <v>52</v>
      </c>
      <c r="C3458" t="s">
        <v>16</v>
      </c>
      <c r="D3458" t="s">
        <v>29</v>
      </c>
      <c r="E3458" s="1">
        <v>1611</v>
      </c>
      <c r="F3458">
        <v>14</v>
      </c>
    </row>
    <row r="3459" spans="1:6" x14ac:dyDescent="0.25">
      <c r="A3459">
        <v>2004</v>
      </c>
      <c r="B3459" t="s">
        <v>52</v>
      </c>
      <c r="C3459" t="s">
        <v>16</v>
      </c>
      <c r="D3459" t="s">
        <v>9</v>
      </c>
      <c r="E3459" s="1">
        <v>2838863</v>
      </c>
      <c r="F3459" s="1">
        <v>29941</v>
      </c>
    </row>
    <row r="3460" spans="1:6" x14ac:dyDescent="0.25">
      <c r="A3460">
        <v>2004</v>
      </c>
      <c r="B3460" t="s">
        <v>52</v>
      </c>
      <c r="C3460" t="s">
        <v>16</v>
      </c>
      <c r="D3460" t="s">
        <v>76</v>
      </c>
      <c r="E3460">
        <v>434</v>
      </c>
      <c r="F3460">
        <v>3</v>
      </c>
    </row>
    <row r="3461" spans="1:6" x14ac:dyDescent="0.25">
      <c r="A3461">
        <v>2004</v>
      </c>
      <c r="B3461" t="s">
        <v>52</v>
      </c>
      <c r="C3461" t="s">
        <v>16</v>
      </c>
      <c r="D3461" t="s">
        <v>10</v>
      </c>
      <c r="E3461" s="1">
        <v>76620</v>
      </c>
      <c r="F3461" s="1">
        <v>1218</v>
      </c>
    </row>
    <row r="3462" spans="1:6" x14ac:dyDescent="0.25">
      <c r="A3462">
        <v>2004</v>
      </c>
      <c r="B3462" t="s">
        <v>52</v>
      </c>
      <c r="C3462" t="s">
        <v>16</v>
      </c>
      <c r="D3462" t="s">
        <v>24</v>
      </c>
      <c r="E3462" s="1">
        <v>1039486</v>
      </c>
      <c r="F3462" s="1">
        <v>14288</v>
      </c>
    </row>
    <row r="3463" spans="1:6" x14ac:dyDescent="0.25">
      <c r="A3463">
        <v>2004</v>
      </c>
      <c r="B3463" t="s">
        <v>52</v>
      </c>
      <c r="C3463" t="s">
        <v>16</v>
      </c>
      <c r="D3463" t="s">
        <v>11</v>
      </c>
      <c r="E3463" s="1">
        <v>2321276</v>
      </c>
      <c r="F3463" s="1">
        <v>32009</v>
      </c>
    </row>
    <row r="3464" spans="1:6" x14ac:dyDescent="0.25">
      <c r="A3464">
        <v>2004</v>
      </c>
      <c r="B3464" t="s">
        <v>52</v>
      </c>
      <c r="C3464" t="s">
        <v>18</v>
      </c>
      <c r="D3464" t="s">
        <v>9</v>
      </c>
      <c r="E3464" s="1">
        <v>1363111</v>
      </c>
      <c r="F3464" s="1">
        <v>14359</v>
      </c>
    </row>
    <row r="3465" spans="1:6" x14ac:dyDescent="0.25">
      <c r="A3465">
        <v>2004</v>
      </c>
      <c r="B3465" t="s">
        <v>52</v>
      </c>
      <c r="C3465" t="s">
        <v>18</v>
      </c>
      <c r="D3465" t="s">
        <v>76</v>
      </c>
      <c r="E3465">
        <v>186</v>
      </c>
      <c r="F3465">
        <v>2</v>
      </c>
    </row>
    <row r="3466" spans="1:6" x14ac:dyDescent="0.25">
      <c r="A3466">
        <v>2004</v>
      </c>
      <c r="B3466" t="s">
        <v>52</v>
      </c>
      <c r="C3466" t="s">
        <v>18</v>
      </c>
      <c r="D3466" t="s">
        <v>10</v>
      </c>
      <c r="E3466" s="1">
        <v>7619</v>
      </c>
      <c r="F3466">
        <v>91</v>
      </c>
    </row>
    <row r="3467" spans="1:6" x14ac:dyDescent="0.25">
      <c r="A3467">
        <v>2004</v>
      </c>
      <c r="B3467" t="s">
        <v>52</v>
      </c>
      <c r="C3467" t="s">
        <v>18</v>
      </c>
      <c r="D3467" t="s">
        <v>24</v>
      </c>
      <c r="E3467" s="1">
        <v>288021</v>
      </c>
      <c r="F3467" s="1">
        <v>3007</v>
      </c>
    </row>
    <row r="3468" spans="1:6" x14ac:dyDescent="0.25">
      <c r="A3468">
        <v>2004</v>
      </c>
      <c r="B3468" t="s">
        <v>52</v>
      </c>
      <c r="C3468" t="s">
        <v>18</v>
      </c>
      <c r="D3468" t="s">
        <v>11</v>
      </c>
      <c r="E3468" s="1">
        <v>1008442</v>
      </c>
      <c r="F3468" s="1">
        <v>15173</v>
      </c>
    </row>
    <row r="3469" spans="1:6" x14ac:dyDescent="0.25">
      <c r="A3469">
        <v>2004</v>
      </c>
      <c r="B3469" t="s">
        <v>52</v>
      </c>
      <c r="C3469" t="s">
        <v>19</v>
      </c>
      <c r="D3469" t="s">
        <v>9</v>
      </c>
      <c r="E3469" s="1">
        <v>1200016</v>
      </c>
      <c r="F3469" s="1">
        <v>6093</v>
      </c>
    </row>
    <row r="3470" spans="1:6" x14ac:dyDescent="0.25">
      <c r="A3470">
        <v>2004</v>
      </c>
      <c r="B3470" t="s">
        <v>52</v>
      </c>
      <c r="C3470" t="s">
        <v>19</v>
      </c>
      <c r="D3470" t="s">
        <v>10</v>
      </c>
      <c r="E3470" s="1">
        <v>205800</v>
      </c>
      <c r="F3470" s="1">
        <v>1119</v>
      </c>
    </row>
    <row r="3471" spans="1:6" x14ac:dyDescent="0.25">
      <c r="A3471">
        <v>2004</v>
      </c>
      <c r="B3471" t="s">
        <v>52</v>
      </c>
      <c r="C3471" t="s">
        <v>19</v>
      </c>
      <c r="D3471" t="s">
        <v>24</v>
      </c>
      <c r="E3471" s="1">
        <v>173191</v>
      </c>
      <c r="F3471">
        <v>719</v>
      </c>
    </row>
    <row r="3472" spans="1:6" x14ac:dyDescent="0.25">
      <c r="A3472">
        <v>2004</v>
      </c>
      <c r="B3472" t="s">
        <v>52</v>
      </c>
      <c r="C3472" t="s">
        <v>19</v>
      </c>
      <c r="D3472" t="s">
        <v>11</v>
      </c>
      <c r="E3472" s="1">
        <v>1022853</v>
      </c>
      <c r="F3472" s="1">
        <v>6490</v>
      </c>
    </row>
    <row r="3473" spans="1:6" x14ac:dyDescent="0.25">
      <c r="A3473">
        <v>2004</v>
      </c>
      <c r="B3473" t="s">
        <v>52</v>
      </c>
      <c r="C3473" t="s">
        <v>22</v>
      </c>
      <c r="D3473" t="s">
        <v>29</v>
      </c>
      <c r="E3473" s="1">
        <v>23662</v>
      </c>
      <c r="F3473">
        <v>129</v>
      </c>
    </row>
    <row r="3474" spans="1:6" x14ac:dyDescent="0.25">
      <c r="A3474">
        <v>2004</v>
      </c>
      <c r="B3474" t="s">
        <v>52</v>
      </c>
      <c r="C3474" t="s">
        <v>22</v>
      </c>
      <c r="D3474" t="s">
        <v>9</v>
      </c>
      <c r="E3474" s="1">
        <v>11301899</v>
      </c>
      <c r="F3474" s="1">
        <v>72315</v>
      </c>
    </row>
    <row r="3475" spans="1:6" x14ac:dyDescent="0.25">
      <c r="A3475">
        <v>2004</v>
      </c>
      <c r="B3475" t="s">
        <v>52</v>
      </c>
      <c r="C3475" t="s">
        <v>22</v>
      </c>
      <c r="D3475" t="s">
        <v>76</v>
      </c>
      <c r="E3475" s="1">
        <v>92929</v>
      </c>
      <c r="F3475">
        <v>742</v>
      </c>
    </row>
    <row r="3476" spans="1:6" x14ac:dyDescent="0.25">
      <c r="A3476">
        <v>2004</v>
      </c>
      <c r="B3476" t="s">
        <v>52</v>
      </c>
      <c r="C3476" t="s">
        <v>22</v>
      </c>
      <c r="D3476" t="s">
        <v>10</v>
      </c>
      <c r="E3476" s="1">
        <v>455747</v>
      </c>
      <c r="F3476" s="1">
        <v>4447</v>
      </c>
    </row>
    <row r="3477" spans="1:6" x14ac:dyDescent="0.25">
      <c r="A3477">
        <v>2004</v>
      </c>
      <c r="B3477" t="s">
        <v>52</v>
      </c>
      <c r="C3477" t="s">
        <v>22</v>
      </c>
      <c r="D3477" t="s">
        <v>24</v>
      </c>
      <c r="E3477" s="1">
        <v>652018</v>
      </c>
      <c r="F3477" s="1">
        <v>3265</v>
      </c>
    </row>
    <row r="3478" spans="1:6" x14ac:dyDescent="0.25">
      <c r="A3478">
        <v>2004</v>
      </c>
      <c r="B3478" t="s">
        <v>52</v>
      </c>
      <c r="C3478" t="s">
        <v>22</v>
      </c>
      <c r="D3478" t="s">
        <v>11</v>
      </c>
      <c r="E3478" s="1">
        <v>5104852</v>
      </c>
      <c r="F3478" s="1">
        <v>45968</v>
      </c>
    </row>
    <row r="3479" spans="1:6" x14ac:dyDescent="0.25">
      <c r="A3479">
        <v>2004</v>
      </c>
      <c r="B3479" t="s">
        <v>52</v>
      </c>
      <c r="C3479" t="s">
        <v>23</v>
      </c>
      <c r="D3479" t="s">
        <v>11</v>
      </c>
      <c r="E3479" s="1">
        <v>420210</v>
      </c>
      <c r="F3479" s="1">
        <v>2453</v>
      </c>
    </row>
    <row r="3480" spans="1:6" x14ac:dyDescent="0.25">
      <c r="A3480">
        <v>2004</v>
      </c>
      <c r="B3480" t="s">
        <v>52</v>
      </c>
      <c r="C3480" t="s">
        <v>45</v>
      </c>
      <c r="D3480" t="s">
        <v>11</v>
      </c>
      <c r="E3480" s="1">
        <v>194712</v>
      </c>
      <c r="F3480">
        <v>711</v>
      </c>
    </row>
    <row r="3481" spans="1:6" x14ac:dyDescent="0.25">
      <c r="A3481">
        <v>2005</v>
      </c>
      <c r="B3481" t="s">
        <v>7</v>
      </c>
      <c r="C3481" t="s">
        <v>13</v>
      </c>
      <c r="D3481" t="s">
        <v>9</v>
      </c>
      <c r="E3481" s="1">
        <v>2241100</v>
      </c>
      <c r="F3481" s="1">
        <v>9484</v>
      </c>
    </row>
    <row r="3482" spans="1:6" x14ac:dyDescent="0.25">
      <c r="A3482">
        <v>2005</v>
      </c>
      <c r="B3482" t="s">
        <v>7</v>
      </c>
      <c r="C3482" t="s">
        <v>13</v>
      </c>
      <c r="D3482" t="s">
        <v>11</v>
      </c>
      <c r="E3482" s="1">
        <v>148323</v>
      </c>
      <c r="F3482">
        <v>577</v>
      </c>
    </row>
    <row r="3483" spans="1:6" x14ac:dyDescent="0.25">
      <c r="A3483">
        <v>2005</v>
      </c>
      <c r="B3483" t="s">
        <v>7</v>
      </c>
      <c r="C3483" t="s">
        <v>14</v>
      </c>
      <c r="D3483" t="s">
        <v>11</v>
      </c>
      <c r="E3483" s="1">
        <v>1593545</v>
      </c>
      <c r="F3483" s="1">
        <v>12439</v>
      </c>
    </row>
    <row r="3484" spans="1:6" x14ac:dyDescent="0.25">
      <c r="A3484">
        <v>2005</v>
      </c>
      <c r="B3484" t="s">
        <v>7</v>
      </c>
      <c r="C3484" t="s">
        <v>16</v>
      </c>
      <c r="D3484" t="s">
        <v>9</v>
      </c>
      <c r="E3484" s="1">
        <v>2064434</v>
      </c>
      <c r="F3484" s="1">
        <v>22419</v>
      </c>
    </row>
    <row r="3485" spans="1:6" x14ac:dyDescent="0.25">
      <c r="A3485">
        <v>2005</v>
      </c>
      <c r="B3485" t="s">
        <v>7</v>
      </c>
      <c r="C3485" t="s">
        <v>16</v>
      </c>
      <c r="D3485" t="s">
        <v>10</v>
      </c>
      <c r="E3485" s="1">
        <v>144696</v>
      </c>
      <c r="F3485">
        <v>979</v>
      </c>
    </row>
    <row r="3486" spans="1:6" x14ac:dyDescent="0.25">
      <c r="A3486">
        <v>2005</v>
      </c>
      <c r="B3486" t="s">
        <v>7</v>
      </c>
      <c r="C3486" t="s">
        <v>16</v>
      </c>
      <c r="D3486" t="s">
        <v>24</v>
      </c>
      <c r="E3486" s="1">
        <v>596209</v>
      </c>
      <c r="F3486" s="1">
        <v>7382</v>
      </c>
    </row>
    <row r="3487" spans="1:6" x14ac:dyDescent="0.25">
      <c r="A3487">
        <v>2005</v>
      </c>
      <c r="B3487" t="s">
        <v>7</v>
      </c>
      <c r="C3487" t="s">
        <v>16</v>
      </c>
      <c r="D3487" t="s">
        <v>11</v>
      </c>
      <c r="E3487" s="1">
        <v>2149409</v>
      </c>
      <c r="F3487" s="1">
        <v>31155</v>
      </c>
    </row>
    <row r="3488" spans="1:6" x14ac:dyDescent="0.25">
      <c r="A3488">
        <v>2005</v>
      </c>
      <c r="B3488" t="s">
        <v>7</v>
      </c>
      <c r="C3488" t="s">
        <v>18</v>
      </c>
      <c r="D3488" t="s">
        <v>9</v>
      </c>
      <c r="E3488" s="1">
        <v>1800208</v>
      </c>
      <c r="F3488" s="1">
        <v>16690</v>
      </c>
    </row>
    <row r="3489" spans="1:6" x14ac:dyDescent="0.25">
      <c r="A3489">
        <v>2005</v>
      </c>
      <c r="B3489" t="s">
        <v>7</v>
      </c>
      <c r="C3489" t="s">
        <v>18</v>
      </c>
      <c r="D3489" t="s">
        <v>24</v>
      </c>
      <c r="E3489" s="1">
        <v>555409</v>
      </c>
      <c r="F3489">
        <v>882</v>
      </c>
    </row>
    <row r="3490" spans="1:6" x14ac:dyDescent="0.25">
      <c r="A3490">
        <v>2005</v>
      </c>
      <c r="B3490" t="s">
        <v>7</v>
      </c>
      <c r="C3490" t="s">
        <v>18</v>
      </c>
      <c r="D3490" t="s">
        <v>11</v>
      </c>
      <c r="E3490" s="1">
        <v>2018669</v>
      </c>
      <c r="F3490" s="1">
        <v>26054</v>
      </c>
    </row>
    <row r="3491" spans="1:6" x14ac:dyDescent="0.25">
      <c r="A3491">
        <v>2005</v>
      </c>
      <c r="B3491" t="s">
        <v>7</v>
      </c>
      <c r="C3491" t="s">
        <v>19</v>
      </c>
      <c r="D3491" t="s">
        <v>9</v>
      </c>
      <c r="E3491" s="1">
        <v>1446521</v>
      </c>
      <c r="F3491" s="1">
        <v>7427</v>
      </c>
    </row>
    <row r="3492" spans="1:6" x14ac:dyDescent="0.25">
      <c r="A3492">
        <v>2005</v>
      </c>
      <c r="B3492" t="s">
        <v>7</v>
      </c>
      <c r="C3492" t="s">
        <v>19</v>
      </c>
      <c r="D3492" t="s">
        <v>24</v>
      </c>
      <c r="E3492" s="1">
        <v>290807</v>
      </c>
      <c r="F3492" s="1">
        <v>1117</v>
      </c>
    </row>
    <row r="3493" spans="1:6" x14ac:dyDescent="0.25">
      <c r="A3493">
        <v>2005</v>
      </c>
      <c r="B3493" t="s">
        <v>7</v>
      </c>
      <c r="C3493" t="s">
        <v>19</v>
      </c>
      <c r="D3493" t="s">
        <v>21</v>
      </c>
      <c r="E3493" s="1">
        <v>120156</v>
      </c>
      <c r="F3493">
        <v>240</v>
      </c>
    </row>
    <row r="3494" spans="1:6" x14ac:dyDescent="0.25">
      <c r="A3494">
        <v>2005</v>
      </c>
      <c r="B3494" t="s">
        <v>7</v>
      </c>
      <c r="C3494" t="s">
        <v>19</v>
      </c>
      <c r="D3494" t="s">
        <v>11</v>
      </c>
      <c r="E3494" s="1">
        <v>2209505</v>
      </c>
      <c r="F3494" s="1">
        <v>14452</v>
      </c>
    </row>
    <row r="3495" spans="1:6" x14ac:dyDescent="0.25">
      <c r="A3495">
        <v>2005</v>
      </c>
      <c r="B3495" t="s">
        <v>7</v>
      </c>
      <c r="C3495" t="s">
        <v>22</v>
      </c>
      <c r="D3495" t="s">
        <v>9</v>
      </c>
      <c r="E3495" s="1">
        <v>6695473</v>
      </c>
      <c r="F3495" s="1">
        <v>38513</v>
      </c>
    </row>
    <row r="3496" spans="1:6" x14ac:dyDescent="0.25">
      <c r="A3496">
        <v>2005</v>
      </c>
      <c r="B3496" t="s">
        <v>7</v>
      </c>
      <c r="C3496" t="s">
        <v>22</v>
      </c>
      <c r="D3496" t="s">
        <v>24</v>
      </c>
      <c r="E3496" s="1">
        <v>1043332</v>
      </c>
      <c r="F3496" s="1">
        <v>4842</v>
      </c>
    </row>
    <row r="3497" spans="1:6" x14ac:dyDescent="0.25">
      <c r="A3497">
        <v>2005</v>
      </c>
      <c r="B3497" t="s">
        <v>7</v>
      </c>
      <c r="C3497" t="s">
        <v>22</v>
      </c>
      <c r="D3497" t="s">
        <v>11</v>
      </c>
      <c r="E3497" s="1">
        <v>10282000</v>
      </c>
      <c r="F3497" s="1">
        <v>98233</v>
      </c>
    </row>
    <row r="3498" spans="1:6" x14ac:dyDescent="0.25">
      <c r="A3498">
        <v>2005</v>
      </c>
      <c r="B3498" t="s">
        <v>7</v>
      </c>
      <c r="C3498" t="s">
        <v>23</v>
      </c>
      <c r="D3498" t="s">
        <v>11</v>
      </c>
      <c r="E3498" s="1">
        <v>415037</v>
      </c>
      <c r="F3498" s="1">
        <v>2563</v>
      </c>
    </row>
    <row r="3499" spans="1:6" x14ac:dyDescent="0.25">
      <c r="A3499">
        <v>2005</v>
      </c>
      <c r="B3499" t="s">
        <v>7</v>
      </c>
      <c r="C3499" t="s">
        <v>45</v>
      </c>
      <c r="D3499" t="s">
        <v>11</v>
      </c>
      <c r="E3499" s="1">
        <v>245493</v>
      </c>
      <c r="F3499" s="1">
        <v>1894</v>
      </c>
    </row>
    <row r="3500" spans="1:6" x14ac:dyDescent="0.25">
      <c r="A3500">
        <v>2005</v>
      </c>
      <c r="B3500" t="s">
        <v>7</v>
      </c>
      <c r="C3500" t="s">
        <v>36</v>
      </c>
      <c r="D3500" t="s">
        <v>9</v>
      </c>
      <c r="E3500" s="1">
        <v>22200</v>
      </c>
      <c r="F3500">
        <v>21</v>
      </c>
    </row>
    <row r="3501" spans="1:6" x14ac:dyDescent="0.25">
      <c r="A3501">
        <v>2005</v>
      </c>
      <c r="B3501" t="s">
        <v>27</v>
      </c>
      <c r="C3501" t="s">
        <v>8</v>
      </c>
      <c r="D3501" t="s">
        <v>24</v>
      </c>
      <c r="E3501" s="1">
        <v>93058</v>
      </c>
      <c r="F3501" s="1">
        <v>1685</v>
      </c>
    </row>
    <row r="3502" spans="1:6" x14ac:dyDescent="0.25">
      <c r="A3502">
        <v>2005</v>
      </c>
      <c r="B3502" t="s">
        <v>27</v>
      </c>
      <c r="C3502" t="s">
        <v>12</v>
      </c>
      <c r="D3502" t="s">
        <v>24</v>
      </c>
      <c r="E3502" s="1">
        <v>223503</v>
      </c>
      <c r="F3502" s="1">
        <v>3140</v>
      </c>
    </row>
    <row r="3503" spans="1:6" x14ac:dyDescent="0.25">
      <c r="A3503">
        <v>2005</v>
      </c>
      <c r="B3503" t="s">
        <v>27</v>
      </c>
      <c r="C3503" t="s">
        <v>13</v>
      </c>
      <c r="D3503" t="s">
        <v>10</v>
      </c>
      <c r="E3503" s="1">
        <v>13398</v>
      </c>
      <c r="F3503">
        <v>194</v>
      </c>
    </row>
    <row r="3504" spans="1:6" x14ac:dyDescent="0.25">
      <c r="A3504">
        <v>2005</v>
      </c>
      <c r="B3504" t="s">
        <v>27</v>
      </c>
      <c r="C3504" t="s">
        <v>13</v>
      </c>
      <c r="D3504" t="s">
        <v>24</v>
      </c>
      <c r="E3504" s="1">
        <v>447438</v>
      </c>
      <c r="F3504" s="1">
        <v>6547</v>
      </c>
    </row>
    <row r="3505" spans="1:6" x14ac:dyDescent="0.25">
      <c r="A3505">
        <v>2005</v>
      </c>
      <c r="B3505" t="s">
        <v>27</v>
      </c>
      <c r="C3505" t="s">
        <v>13</v>
      </c>
      <c r="D3505" t="s">
        <v>11</v>
      </c>
      <c r="E3505" s="1">
        <v>252342</v>
      </c>
      <c r="F3505" s="1">
        <v>1563</v>
      </c>
    </row>
    <row r="3506" spans="1:6" x14ac:dyDescent="0.25">
      <c r="A3506">
        <v>2005</v>
      </c>
      <c r="B3506" t="s">
        <v>27</v>
      </c>
      <c r="C3506" t="s">
        <v>14</v>
      </c>
      <c r="D3506" t="s">
        <v>24</v>
      </c>
      <c r="E3506" s="1">
        <v>34694</v>
      </c>
      <c r="F3506">
        <v>331</v>
      </c>
    </row>
    <row r="3507" spans="1:6" x14ac:dyDescent="0.25">
      <c r="A3507">
        <v>2005</v>
      </c>
      <c r="B3507" t="s">
        <v>27</v>
      </c>
      <c r="C3507" t="s">
        <v>14</v>
      </c>
      <c r="D3507" t="s">
        <v>11</v>
      </c>
      <c r="E3507" s="1">
        <v>1816797</v>
      </c>
      <c r="F3507" s="1">
        <v>14349</v>
      </c>
    </row>
    <row r="3508" spans="1:6" x14ac:dyDescent="0.25">
      <c r="A3508">
        <v>2005</v>
      </c>
      <c r="B3508" t="s">
        <v>27</v>
      </c>
      <c r="C3508" t="s">
        <v>16</v>
      </c>
      <c r="D3508" t="s">
        <v>9</v>
      </c>
      <c r="E3508" s="1">
        <v>3123505</v>
      </c>
      <c r="F3508" s="1">
        <v>33191</v>
      </c>
    </row>
    <row r="3509" spans="1:6" x14ac:dyDescent="0.25">
      <c r="A3509">
        <v>2005</v>
      </c>
      <c r="B3509" t="s">
        <v>27</v>
      </c>
      <c r="C3509" t="s">
        <v>16</v>
      </c>
      <c r="D3509" t="s">
        <v>10</v>
      </c>
      <c r="E3509" s="1">
        <v>377290</v>
      </c>
      <c r="F3509" s="1">
        <v>4129</v>
      </c>
    </row>
    <row r="3510" spans="1:6" x14ac:dyDescent="0.25">
      <c r="A3510">
        <v>2005</v>
      </c>
      <c r="B3510" t="s">
        <v>27</v>
      </c>
      <c r="C3510" t="s">
        <v>16</v>
      </c>
      <c r="D3510" t="s">
        <v>24</v>
      </c>
      <c r="E3510" s="1">
        <v>3564386</v>
      </c>
      <c r="F3510" s="1">
        <v>45426</v>
      </c>
    </row>
    <row r="3511" spans="1:6" x14ac:dyDescent="0.25">
      <c r="A3511">
        <v>2005</v>
      </c>
      <c r="B3511" t="s">
        <v>27</v>
      </c>
      <c r="C3511" t="s">
        <v>16</v>
      </c>
      <c r="D3511" t="s">
        <v>21</v>
      </c>
      <c r="E3511" s="1">
        <v>10868</v>
      </c>
      <c r="F3511">
        <v>87</v>
      </c>
    </row>
    <row r="3512" spans="1:6" x14ac:dyDescent="0.25">
      <c r="A3512">
        <v>2005</v>
      </c>
      <c r="B3512" t="s">
        <v>27</v>
      </c>
      <c r="C3512" t="s">
        <v>16</v>
      </c>
      <c r="D3512" t="s">
        <v>11</v>
      </c>
      <c r="E3512" s="1">
        <v>1559023</v>
      </c>
      <c r="F3512" s="1">
        <v>23678</v>
      </c>
    </row>
    <row r="3513" spans="1:6" x14ac:dyDescent="0.25">
      <c r="A3513">
        <v>2005</v>
      </c>
      <c r="B3513" t="s">
        <v>27</v>
      </c>
      <c r="C3513" t="s">
        <v>18</v>
      </c>
      <c r="D3513" t="s">
        <v>9</v>
      </c>
      <c r="E3513" s="1">
        <v>291990</v>
      </c>
      <c r="F3513" s="1">
        <v>2675</v>
      </c>
    </row>
    <row r="3514" spans="1:6" x14ac:dyDescent="0.25">
      <c r="A3514">
        <v>2005</v>
      </c>
      <c r="B3514" t="s">
        <v>27</v>
      </c>
      <c r="C3514" t="s">
        <v>18</v>
      </c>
      <c r="D3514" t="s">
        <v>24</v>
      </c>
      <c r="E3514" s="1">
        <v>11614</v>
      </c>
      <c r="F3514">
        <v>156</v>
      </c>
    </row>
    <row r="3515" spans="1:6" x14ac:dyDescent="0.25">
      <c r="A3515">
        <v>2005</v>
      </c>
      <c r="B3515" t="s">
        <v>27</v>
      </c>
      <c r="C3515" t="s">
        <v>18</v>
      </c>
      <c r="D3515" t="s">
        <v>11</v>
      </c>
      <c r="E3515" s="1">
        <v>614749</v>
      </c>
      <c r="F3515" s="1">
        <v>6785</v>
      </c>
    </row>
    <row r="3516" spans="1:6" x14ac:dyDescent="0.25">
      <c r="A3516">
        <v>2005</v>
      </c>
      <c r="B3516" t="s">
        <v>27</v>
      </c>
      <c r="C3516" t="s">
        <v>19</v>
      </c>
      <c r="D3516" t="s">
        <v>9</v>
      </c>
      <c r="E3516" s="1">
        <v>1121380</v>
      </c>
      <c r="F3516" s="1">
        <v>7101</v>
      </c>
    </row>
    <row r="3517" spans="1:6" x14ac:dyDescent="0.25">
      <c r="A3517">
        <v>2005</v>
      </c>
      <c r="B3517" t="s">
        <v>27</v>
      </c>
      <c r="C3517" t="s">
        <v>19</v>
      </c>
      <c r="D3517" t="s">
        <v>10</v>
      </c>
      <c r="E3517" s="1">
        <v>214508</v>
      </c>
      <c r="F3517">
        <v>780</v>
      </c>
    </row>
    <row r="3518" spans="1:6" x14ac:dyDescent="0.25">
      <c r="A3518">
        <v>2005</v>
      </c>
      <c r="B3518" t="s">
        <v>27</v>
      </c>
      <c r="C3518" t="s">
        <v>19</v>
      </c>
      <c r="D3518" t="s">
        <v>24</v>
      </c>
      <c r="E3518" s="1">
        <v>212086</v>
      </c>
      <c r="F3518" s="1">
        <v>1224</v>
      </c>
    </row>
    <row r="3519" spans="1:6" x14ac:dyDescent="0.25">
      <c r="A3519">
        <v>2005</v>
      </c>
      <c r="B3519" t="s">
        <v>27</v>
      </c>
      <c r="C3519" t="s">
        <v>19</v>
      </c>
      <c r="D3519" t="s">
        <v>11</v>
      </c>
      <c r="E3519" s="1">
        <v>2431445</v>
      </c>
      <c r="F3519" s="1">
        <v>16734</v>
      </c>
    </row>
    <row r="3520" spans="1:6" x14ac:dyDescent="0.25">
      <c r="A3520">
        <v>2005</v>
      </c>
      <c r="B3520" t="s">
        <v>27</v>
      </c>
      <c r="C3520" t="s">
        <v>22</v>
      </c>
      <c r="D3520" t="s">
        <v>9</v>
      </c>
      <c r="E3520" s="1">
        <v>12038956</v>
      </c>
      <c r="F3520" s="1">
        <v>78930</v>
      </c>
    </row>
    <row r="3521" spans="1:6" x14ac:dyDescent="0.25">
      <c r="A3521">
        <v>2005</v>
      </c>
      <c r="B3521" t="s">
        <v>27</v>
      </c>
      <c r="C3521" t="s">
        <v>22</v>
      </c>
      <c r="D3521" t="s">
        <v>10</v>
      </c>
      <c r="E3521" s="1">
        <v>198706</v>
      </c>
      <c r="F3521" s="1">
        <v>2653</v>
      </c>
    </row>
    <row r="3522" spans="1:6" x14ac:dyDescent="0.25">
      <c r="A3522">
        <v>2005</v>
      </c>
      <c r="B3522" t="s">
        <v>27</v>
      </c>
      <c r="C3522" t="s">
        <v>22</v>
      </c>
      <c r="D3522" t="s">
        <v>24</v>
      </c>
      <c r="E3522" s="1">
        <v>359790</v>
      </c>
      <c r="F3522" s="1">
        <v>2544</v>
      </c>
    </row>
    <row r="3523" spans="1:6" x14ac:dyDescent="0.25">
      <c r="A3523">
        <v>2005</v>
      </c>
      <c r="B3523" t="s">
        <v>27</v>
      </c>
      <c r="C3523" t="s">
        <v>22</v>
      </c>
      <c r="D3523" t="s">
        <v>11</v>
      </c>
      <c r="E3523" s="1">
        <v>11016983</v>
      </c>
      <c r="F3523" s="1">
        <v>117242</v>
      </c>
    </row>
    <row r="3524" spans="1:6" x14ac:dyDescent="0.25">
      <c r="A3524">
        <v>2005</v>
      </c>
      <c r="B3524" t="s">
        <v>27</v>
      </c>
      <c r="C3524" t="s">
        <v>23</v>
      </c>
      <c r="D3524" t="s">
        <v>11</v>
      </c>
      <c r="E3524" s="1">
        <v>529502</v>
      </c>
      <c r="F3524" s="1">
        <v>3724</v>
      </c>
    </row>
    <row r="3525" spans="1:6" x14ac:dyDescent="0.25">
      <c r="A3525">
        <v>2005</v>
      </c>
      <c r="B3525" t="s">
        <v>27</v>
      </c>
      <c r="C3525" t="s">
        <v>45</v>
      </c>
      <c r="D3525" t="s">
        <v>11</v>
      </c>
      <c r="E3525" s="1">
        <v>213701</v>
      </c>
      <c r="F3525" s="1">
        <v>1075</v>
      </c>
    </row>
    <row r="3526" spans="1:6" x14ac:dyDescent="0.25">
      <c r="A3526">
        <v>2005</v>
      </c>
      <c r="B3526" t="s">
        <v>27</v>
      </c>
      <c r="C3526" t="s">
        <v>26</v>
      </c>
      <c r="D3526" t="s">
        <v>11</v>
      </c>
      <c r="E3526" s="1">
        <v>38704</v>
      </c>
      <c r="F3526">
        <v>459</v>
      </c>
    </row>
    <row r="3527" spans="1:6" x14ac:dyDescent="0.25">
      <c r="A3527">
        <v>2005</v>
      </c>
      <c r="B3527" t="s">
        <v>33</v>
      </c>
      <c r="C3527" t="s">
        <v>8</v>
      </c>
      <c r="D3527" t="s">
        <v>9</v>
      </c>
      <c r="E3527" s="1">
        <v>237694</v>
      </c>
      <c r="F3527" s="1">
        <v>2267</v>
      </c>
    </row>
    <row r="3528" spans="1:6" x14ac:dyDescent="0.25">
      <c r="A3528">
        <v>2005</v>
      </c>
      <c r="B3528" t="s">
        <v>33</v>
      </c>
      <c r="C3528" t="s">
        <v>12</v>
      </c>
      <c r="D3528" t="s">
        <v>9</v>
      </c>
      <c r="E3528" s="1">
        <v>25466</v>
      </c>
      <c r="F3528">
        <v>316</v>
      </c>
    </row>
    <row r="3529" spans="1:6" x14ac:dyDescent="0.25">
      <c r="A3529">
        <v>2005</v>
      </c>
      <c r="B3529" t="s">
        <v>33</v>
      </c>
      <c r="C3529" t="s">
        <v>13</v>
      </c>
      <c r="D3529" t="s">
        <v>9</v>
      </c>
      <c r="E3529" s="1">
        <v>694668</v>
      </c>
      <c r="F3529" s="1">
        <v>5609</v>
      </c>
    </row>
    <row r="3530" spans="1:6" x14ac:dyDescent="0.25">
      <c r="A3530">
        <v>2005</v>
      </c>
      <c r="B3530" t="s">
        <v>33</v>
      </c>
      <c r="C3530" t="s">
        <v>13</v>
      </c>
      <c r="D3530" t="s">
        <v>24</v>
      </c>
      <c r="E3530" s="1">
        <v>747174</v>
      </c>
      <c r="F3530" s="1">
        <v>5642</v>
      </c>
    </row>
    <row r="3531" spans="1:6" x14ac:dyDescent="0.25">
      <c r="A3531">
        <v>2005</v>
      </c>
      <c r="B3531" t="s">
        <v>33</v>
      </c>
      <c r="C3531" t="s">
        <v>13</v>
      </c>
      <c r="D3531" t="s">
        <v>11</v>
      </c>
      <c r="E3531" s="1">
        <v>988052</v>
      </c>
      <c r="F3531" s="1">
        <v>4779</v>
      </c>
    </row>
    <row r="3532" spans="1:6" x14ac:dyDescent="0.25">
      <c r="A3532">
        <v>2005</v>
      </c>
      <c r="B3532" t="s">
        <v>33</v>
      </c>
      <c r="C3532" t="s">
        <v>14</v>
      </c>
      <c r="D3532" t="s">
        <v>24</v>
      </c>
      <c r="E3532" s="1">
        <v>154144</v>
      </c>
      <c r="F3532" s="1">
        <v>1734</v>
      </c>
    </row>
    <row r="3533" spans="1:6" x14ac:dyDescent="0.25">
      <c r="A3533">
        <v>2005</v>
      </c>
      <c r="B3533" t="s">
        <v>33</v>
      </c>
      <c r="C3533" t="s">
        <v>14</v>
      </c>
      <c r="D3533" t="s">
        <v>11</v>
      </c>
      <c r="E3533" s="1">
        <v>2007486</v>
      </c>
      <c r="F3533" s="1">
        <v>15824</v>
      </c>
    </row>
    <row r="3534" spans="1:6" x14ac:dyDescent="0.25">
      <c r="A3534">
        <v>2005</v>
      </c>
      <c r="B3534" t="s">
        <v>33</v>
      </c>
      <c r="C3534" t="s">
        <v>16</v>
      </c>
      <c r="D3534" t="s">
        <v>9</v>
      </c>
      <c r="E3534" s="1">
        <v>2069704</v>
      </c>
      <c r="F3534" s="1">
        <v>23404</v>
      </c>
    </row>
    <row r="3535" spans="1:6" x14ac:dyDescent="0.25">
      <c r="A3535">
        <v>2005</v>
      </c>
      <c r="B3535" t="s">
        <v>33</v>
      </c>
      <c r="C3535" t="s">
        <v>16</v>
      </c>
      <c r="D3535" t="s">
        <v>10</v>
      </c>
      <c r="E3535" s="1">
        <v>113476</v>
      </c>
      <c r="F3535" s="1">
        <v>1293</v>
      </c>
    </row>
    <row r="3536" spans="1:6" x14ac:dyDescent="0.25">
      <c r="A3536">
        <v>2005</v>
      </c>
      <c r="B3536" t="s">
        <v>33</v>
      </c>
      <c r="C3536" t="s">
        <v>16</v>
      </c>
      <c r="D3536" t="s">
        <v>24</v>
      </c>
      <c r="E3536" s="1">
        <v>2327974</v>
      </c>
      <c r="F3536" s="1">
        <v>22451</v>
      </c>
    </row>
    <row r="3537" spans="1:6" x14ac:dyDescent="0.25">
      <c r="A3537">
        <v>2005</v>
      </c>
      <c r="B3537" t="s">
        <v>33</v>
      </c>
      <c r="C3537" t="s">
        <v>16</v>
      </c>
      <c r="D3537" t="s">
        <v>11</v>
      </c>
      <c r="E3537" s="1">
        <v>1897438</v>
      </c>
      <c r="F3537" s="1">
        <v>28525</v>
      </c>
    </row>
    <row r="3538" spans="1:6" x14ac:dyDescent="0.25">
      <c r="A3538">
        <v>2005</v>
      </c>
      <c r="B3538" t="s">
        <v>33</v>
      </c>
      <c r="C3538" t="s">
        <v>18</v>
      </c>
      <c r="D3538" t="s">
        <v>9</v>
      </c>
      <c r="E3538" s="1">
        <v>1275584</v>
      </c>
      <c r="F3538" s="1">
        <v>11737</v>
      </c>
    </row>
    <row r="3539" spans="1:6" x14ac:dyDescent="0.25">
      <c r="A3539">
        <v>2005</v>
      </c>
      <c r="B3539" t="s">
        <v>33</v>
      </c>
      <c r="C3539" t="s">
        <v>18</v>
      </c>
      <c r="D3539" t="s">
        <v>10</v>
      </c>
      <c r="E3539" s="1">
        <v>58096</v>
      </c>
      <c r="F3539">
        <v>509</v>
      </c>
    </row>
    <row r="3540" spans="1:6" x14ac:dyDescent="0.25">
      <c r="A3540">
        <v>2005</v>
      </c>
      <c r="B3540" t="s">
        <v>33</v>
      </c>
      <c r="C3540" t="s">
        <v>18</v>
      </c>
      <c r="D3540" t="s">
        <v>11</v>
      </c>
      <c r="E3540" s="1">
        <v>1132842</v>
      </c>
      <c r="F3540" s="1">
        <v>14611</v>
      </c>
    </row>
    <row r="3541" spans="1:6" x14ac:dyDescent="0.25">
      <c r="A3541">
        <v>2005</v>
      </c>
      <c r="B3541" t="s">
        <v>33</v>
      </c>
      <c r="C3541" t="s">
        <v>19</v>
      </c>
      <c r="D3541" t="s">
        <v>9</v>
      </c>
      <c r="E3541" s="1">
        <v>1285119</v>
      </c>
      <c r="F3541" s="1">
        <v>6452</v>
      </c>
    </row>
    <row r="3542" spans="1:6" x14ac:dyDescent="0.25">
      <c r="A3542">
        <v>2005</v>
      </c>
      <c r="B3542" t="s">
        <v>33</v>
      </c>
      <c r="C3542" t="s">
        <v>19</v>
      </c>
      <c r="D3542" t="s">
        <v>10</v>
      </c>
      <c r="E3542" s="1">
        <v>253546</v>
      </c>
      <c r="F3542">
        <v>452</v>
      </c>
    </row>
    <row r="3543" spans="1:6" x14ac:dyDescent="0.25">
      <c r="A3543">
        <v>2005</v>
      </c>
      <c r="B3543" t="s">
        <v>33</v>
      </c>
      <c r="C3543" t="s">
        <v>19</v>
      </c>
      <c r="D3543" t="s">
        <v>24</v>
      </c>
      <c r="E3543" s="1">
        <v>184136</v>
      </c>
      <c r="F3543">
        <v>476</v>
      </c>
    </row>
    <row r="3544" spans="1:6" x14ac:dyDescent="0.25">
      <c r="A3544">
        <v>2005</v>
      </c>
      <c r="B3544" t="s">
        <v>33</v>
      </c>
      <c r="C3544" t="s">
        <v>19</v>
      </c>
      <c r="D3544" t="s">
        <v>67</v>
      </c>
      <c r="E3544" s="1">
        <v>17000</v>
      </c>
      <c r="F3544">
        <v>38</v>
      </c>
    </row>
    <row r="3545" spans="1:6" x14ac:dyDescent="0.25">
      <c r="A3545">
        <v>2005</v>
      </c>
      <c r="B3545" t="s">
        <v>33</v>
      </c>
      <c r="C3545" t="s">
        <v>19</v>
      </c>
      <c r="D3545" t="s">
        <v>21</v>
      </c>
      <c r="E3545" s="1">
        <v>144777</v>
      </c>
      <c r="F3545">
        <v>584</v>
      </c>
    </row>
    <row r="3546" spans="1:6" x14ac:dyDescent="0.25">
      <c r="A3546">
        <v>2005</v>
      </c>
      <c r="B3546" t="s">
        <v>33</v>
      </c>
      <c r="C3546" t="s">
        <v>19</v>
      </c>
      <c r="D3546" t="s">
        <v>11</v>
      </c>
      <c r="E3546" s="1">
        <v>1524174</v>
      </c>
      <c r="F3546" s="1">
        <v>11807</v>
      </c>
    </row>
    <row r="3547" spans="1:6" x14ac:dyDescent="0.25">
      <c r="A3547">
        <v>2005</v>
      </c>
      <c r="B3547" t="s">
        <v>33</v>
      </c>
      <c r="C3547" t="s">
        <v>22</v>
      </c>
      <c r="D3547" t="s">
        <v>9</v>
      </c>
      <c r="E3547" s="1">
        <v>15760216</v>
      </c>
      <c r="F3547" s="1">
        <v>105219</v>
      </c>
    </row>
    <row r="3548" spans="1:6" x14ac:dyDescent="0.25">
      <c r="A3548">
        <v>2005</v>
      </c>
      <c r="B3548" t="s">
        <v>33</v>
      </c>
      <c r="C3548" t="s">
        <v>22</v>
      </c>
      <c r="D3548" t="s">
        <v>10</v>
      </c>
      <c r="E3548" s="1">
        <v>213701</v>
      </c>
      <c r="F3548" s="1">
        <v>2157</v>
      </c>
    </row>
    <row r="3549" spans="1:6" x14ac:dyDescent="0.25">
      <c r="A3549">
        <v>2005</v>
      </c>
      <c r="B3549" t="s">
        <v>33</v>
      </c>
      <c r="C3549" t="s">
        <v>22</v>
      </c>
      <c r="D3549" t="s">
        <v>24</v>
      </c>
      <c r="E3549" s="1">
        <v>420046</v>
      </c>
      <c r="F3549" s="1">
        <v>2123</v>
      </c>
    </row>
    <row r="3550" spans="1:6" x14ac:dyDescent="0.25">
      <c r="A3550">
        <v>2005</v>
      </c>
      <c r="B3550" t="s">
        <v>33</v>
      </c>
      <c r="C3550" t="s">
        <v>22</v>
      </c>
      <c r="D3550" t="s">
        <v>21</v>
      </c>
      <c r="E3550" s="1">
        <v>354095</v>
      </c>
      <c r="F3550" s="1">
        <v>1163</v>
      </c>
    </row>
    <row r="3551" spans="1:6" x14ac:dyDescent="0.25">
      <c r="A3551">
        <v>2005</v>
      </c>
      <c r="B3551" t="s">
        <v>33</v>
      </c>
      <c r="C3551" t="s">
        <v>22</v>
      </c>
      <c r="D3551" t="s">
        <v>11</v>
      </c>
      <c r="E3551" s="1">
        <v>9436467</v>
      </c>
      <c r="F3551" s="1">
        <v>88470</v>
      </c>
    </row>
    <row r="3552" spans="1:6" x14ac:dyDescent="0.25">
      <c r="A3552">
        <v>2005</v>
      </c>
      <c r="B3552" t="s">
        <v>33</v>
      </c>
      <c r="C3552" t="s">
        <v>23</v>
      </c>
      <c r="D3552" t="s">
        <v>11</v>
      </c>
      <c r="E3552" s="1">
        <v>1517814</v>
      </c>
      <c r="F3552" s="1">
        <v>13972</v>
      </c>
    </row>
    <row r="3553" spans="1:6" x14ac:dyDescent="0.25">
      <c r="A3553">
        <v>2005</v>
      </c>
      <c r="B3553" t="s">
        <v>33</v>
      </c>
      <c r="C3553" t="s">
        <v>45</v>
      </c>
      <c r="D3553" t="s">
        <v>11</v>
      </c>
      <c r="E3553" s="1">
        <v>404431</v>
      </c>
      <c r="F3553" s="1">
        <v>1969</v>
      </c>
    </row>
    <row r="3554" spans="1:6" x14ac:dyDescent="0.25">
      <c r="A3554">
        <v>2005</v>
      </c>
      <c r="B3554" t="s">
        <v>33</v>
      </c>
      <c r="C3554" t="s">
        <v>36</v>
      </c>
      <c r="D3554" t="s">
        <v>41</v>
      </c>
      <c r="E3554">
        <v>861</v>
      </c>
      <c r="F3554">
        <v>13</v>
      </c>
    </row>
    <row r="3555" spans="1:6" x14ac:dyDescent="0.25">
      <c r="A3555">
        <v>2005</v>
      </c>
      <c r="B3555" t="s">
        <v>33</v>
      </c>
      <c r="C3555" t="s">
        <v>26</v>
      </c>
      <c r="D3555" t="s">
        <v>11</v>
      </c>
      <c r="E3555" s="1">
        <v>24383</v>
      </c>
      <c r="F3555">
        <v>3</v>
      </c>
    </row>
    <row r="3556" spans="1:6" x14ac:dyDescent="0.25">
      <c r="A3556">
        <v>2005</v>
      </c>
      <c r="B3556" t="s">
        <v>37</v>
      </c>
      <c r="C3556" t="s">
        <v>12</v>
      </c>
      <c r="D3556" t="s">
        <v>11</v>
      </c>
      <c r="E3556" s="1">
        <v>2936</v>
      </c>
      <c r="F3556">
        <v>31</v>
      </c>
    </row>
    <row r="3557" spans="1:6" x14ac:dyDescent="0.25">
      <c r="A3557">
        <v>2005</v>
      </c>
      <c r="B3557" t="s">
        <v>37</v>
      </c>
      <c r="C3557" t="s">
        <v>13</v>
      </c>
      <c r="D3557" t="s">
        <v>9</v>
      </c>
      <c r="E3557" s="1">
        <v>580468</v>
      </c>
      <c r="F3557" s="1">
        <v>4748</v>
      </c>
    </row>
    <row r="3558" spans="1:6" x14ac:dyDescent="0.25">
      <c r="A3558">
        <v>2005</v>
      </c>
      <c r="B3558" t="s">
        <v>37</v>
      </c>
      <c r="C3558" t="s">
        <v>13</v>
      </c>
      <c r="D3558" t="s">
        <v>24</v>
      </c>
      <c r="E3558" s="1">
        <v>26486</v>
      </c>
      <c r="F3558">
        <v>340</v>
      </c>
    </row>
    <row r="3559" spans="1:6" x14ac:dyDescent="0.25">
      <c r="A3559">
        <v>2005</v>
      </c>
      <c r="B3559" t="s">
        <v>37</v>
      </c>
      <c r="C3559" t="s">
        <v>13</v>
      </c>
      <c r="D3559" t="s">
        <v>11</v>
      </c>
      <c r="E3559" s="1">
        <v>209449</v>
      </c>
      <c r="F3559" s="1">
        <v>1156</v>
      </c>
    </row>
    <row r="3560" spans="1:6" x14ac:dyDescent="0.25">
      <c r="A3560">
        <v>2005</v>
      </c>
      <c r="B3560" t="s">
        <v>37</v>
      </c>
      <c r="C3560" t="s">
        <v>14</v>
      </c>
      <c r="D3560" t="s">
        <v>56</v>
      </c>
      <c r="E3560" s="1">
        <v>1510</v>
      </c>
      <c r="F3560">
        <v>18</v>
      </c>
    </row>
    <row r="3561" spans="1:6" x14ac:dyDescent="0.25">
      <c r="A3561">
        <v>2005</v>
      </c>
      <c r="B3561" t="s">
        <v>37</v>
      </c>
      <c r="C3561" t="s">
        <v>14</v>
      </c>
      <c r="D3561" t="s">
        <v>24</v>
      </c>
      <c r="E3561" s="1">
        <v>19522</v>
      </c>
      <c r="F3561">
        <v>387</v>
      </c>
    </row>
    <row r="3562" spans="1:6" x14ac:dyDescent="0.25">
      <c r="A3562">
        <v>2005</v>
      </c>
      <c r="B3562" t="s">
        <v>37</v>
      </c>
      <c r="C3562" t="s">
        <v>14</v>
      </c>
      <c r="D3562" t="s">
        <v>11</v>
      </c>
      <c r="E3562" s="1">
        <v>914496</v>
      </c>
      <c r="F3562" s="1">
        <v>6769</v>
      </c>
    </row>
    <row r="3563" spans="1:6" x14ac:dyDescent="0.25">
      <c r="A3563">
        <v>2005</v>
      </c>
      <c r="B3563" t="s">
        <v>37</v>
      </c>
      <c r="C3563" t="s">
        <v>16</v>
      </c>
      <c r="D3563" t="s">
        <v>9</v>
      </c>
      <c r="E3563" s="1">
        <v>724645</v>
      </c>
      <c r="F3563" s="1">
        <v>7661</v>
      </c>
    </row>
    <row r="3564" spans="1:6" x14ac:dyDescent="0.25">
      <c r="A3564">
        <v>2005</v>
      </c>
      <c r="B3564" t="s">
        <v>37</v>
      </c>
      <c r="C3564" t="s">
        <v>16</v>
      </c>
      <c r="D3564" t="s">
        <v>10</v>
      </c>
      <c r="E3564" s="1">
        <v>83149</v>
      </c>
      <c r="F3564" s="1">
        <v>1309</v>
      </c>
    </row>
    <row r="3565" spans="1:6" x14ac:dyDescent="0.25">
      <c r="A3565">
        <v>2005</v>
      </c>
      <c r="B3565" t="s">
        <v>37</v>
      </c>
      <c r="C3565" t="s">
        <v>16</v>
      </c>
      <c r="D3565" t="s">
        <v>24</v>
      </c>
      <c r="E3565" s="1">
        <v>1256117</v>
      </c>
      <c r="F3565" s="1">
        <v>13189</v>
      </c>
    </row>
    <row r="3566" spans="1:6" x14ac:dyDescent="0.25">
      <c r="A3566">
        <v>2005</v>
      </c>
      <c r="B3566" t="s">
        <v>37</v>
      </c>
      <c r="C3566" t="s">
        <v>16</v>
      </c>
      <c r="D3566" t="s">
        <v>11</v>
      </c>
      <c r="E3566" s="1">
        <v>1680604</v>
      </c>
      <c r="F3566" s="1">
        <v>25529</v>
      </c>
    </row>
    <row r="3567" spans="1:6" x14ac:dyDescent="0.25">
      <c r="A3567">
        <v>2005</v>
      </c>
      <c r="B3567" t="s">
        <v>37</v>
      </c>
      <c r="C3567" t="s">
        <v>18</v>
      </c>
      <c r="D3567" t="s">
        <v>9</v>
      </c>
      <c r="E3567" s="1">
        <v>367983</v>
      </c>
      <c r="F3567" s="1">
        <v>4548</v>
      </c>
    </row>
    <row r="3568" spans="1:6" x14ac:dyDescent="0.25">
      <c r="A3568">
        <v>2005</v>
      </c>
      <c r="B3568" t="s">
        <v>37</v>
      </c>
      <c r="C3568" t="s">
        <v>18</v>
      </c>
      <c r="D3568" t="s">
        <v>24</v>
      </c>
      <c r="E3568" s="1">
        <v>66989</v>
      </c>
      <c r="F3568">
        <v>625</v>
      </c>
    </row>
    <row r="3569" spans="1:6" x14ac:dyDescent="0.25">
      <c r="A3569">
        <v>2005</v>
      </c>
      <c r="B3569" t="s">
        <v>37</v>
      </c>
      <c r="C3569" t="s">
        <v>18</v>
      </c>
      <c r="D3569" t="s">
        <v>11</v>
      </c>
      <c r="E3569" s="1">
        <v>1083469</v>
      </c>
      <c r="F3569" s="1">
        <v>11903</v>
      </c>
    </row>
    <row r="3570" spans="1:6" x14ac:dyDescent="0.25">
      <c r="A3570">
        <v>2005</v>
      </c>
      <c r="B3570" t="s">
        <v>37</v>
      </c>
      <c r="C3570" t="s">
        <v>19</v>
      </c>
      <c r="D3570" t="s">
        <v>74</v>
      </c>
      <c r="E3570" s="1">
        <v>41156</v>
      </c>
      <c r="F3570">
        <v>72</v>
      </c>
    </row>
    <row r="3571" spans="1:6" x14ac:dyDescent="0.25">
      <c r="A3571">
        <v>2005</v>
      </c>
      <c r="B3571" t="s">
        <v>37</v>
      </c>
      <c r="C3571" t="s">
        <v>19</v>
      </c>
      <c r="D3571" t="s">
        <v>9</v>
      </c>
      <c r="E3571" s="1">
        <v>70035</v>
      </c>
      <c r="F3571">
        <v>80</v>
      </c>
    </row>
    <row r="3572" spans="1:6" x14ac:dyDescent="0.25">
      <c r="A3572">
        <v>2005</v>
      </c>
      <c r="B3572" t="s">
        <v>37</v>
      </c>
      <c r="C3572" t="s">
        <v>19</v>
      </c>
      <c r="D3572" t="s">
        <v>24</v>
      </c>
      <c r="E3572" s="1">
        <v>484449</v>
      </c>
      <c r="F3572" s="1">
        <v>2224</v>
      </c>
    </row>
    <row r="3573" spans="1:6" x14ac:dyDescent="0.25">
      <c r="A3573">
        <v>2005</v>
      </c>
      <c r="B3573" t="s">
        <v>37</v>
      </c>
      <c r="C3573" t="s">
        <v>19</v>
      </c>
      <c r="D3573" t="s">
        <v>67</v>
      </c>
      <c r="E3573" s="1">
        <v>17000</v>
      </c>
      <c r="F3573">
        <v>38</v>
      </c>
    </row>
    <row r="3574" spans="1:6" x14ac:dyDescent="0.25">
      <c r="A3574">
        <v>2005</v>
      </c>
      <c r="B3574" t="s">
        <v>37</v>
      </c>
      <c r="C3574" t="s">
        <v>19</v>
      </c>
      <c r="D3574" t="s">
        <v>21</v>
      </c>
      <c r="E3574" s="1">
        <v>392808</v>
      </c>
      <c r="F3574" s="1">
        <v>1091</v>
      </c>
    </row>
    <row r="3575" spans="1:6" x14ac:dyDescent="0.25">
      <c r="A3575">
        <v>2005</v>
      </c>
      <c r="B3575" t="s">
        <v>37</v>
      </c>
      <c r="C3575" t="s">
        <v>19</v>
      </c>
      <c r="D3575" t="s">
        <v>11</v>
      </c>
      <c r="E3575" s="1">
        <v>1755147</v>
      </c>
      <c r="F3575" s="1">
        <v>11972</v>
      </c>
    </row>
    <row r="3576" spans="1:6" x14ac:dyDescent="0.25">
      <c r="A3576">
        <v>2005</v>
      </c>
      <c r="B3576" t="s">
        <v>37</v>
      </c>
      <c r="C3576" t="s">
        <v>22</v>
      </c>
      <c r="D3576" t="s">
        <v>9</v>
      </c>
      <c r="E3576" s="1">
        <v>1810200</v>
      </c>
      <c r="F3576" s="1">
        <v>12511</v>
      </c>
    </row>
    <row r="3577" spans="1:6" x14ac:dyDescent="0.25">
      <c r="A3577">
        <v>2005</v>
      </c>
      <c r="B3577" t="s">
        <v>37</v>
      </c>
      <c r="C3577" t="s">
        <v>22</v>
      </c>
      <c r="D3577" t="s">
        <v>10</v>
      </c>
      <c r="E3577" s="1">
        <v>336621</v>
      </c>
      <c r="F3577" s="1">
        <v>3043</v>
      </c>
    </row>
    <row r="3578" spans="1:6" x14ac:dyDescent="0.25">
      <c r="A3578">
        <v>2005</v>
      </c>
      <c r="B3578" t="s">
        <v>37</v>
      </c>
      <c r="C3578" t="s">
        <v>22</v>
      </c>
      <c r="D3578" t="s">
        <v>24</v>
      </c>
      <c r="E3578" s="1">
        <v>849622</v>
      </c>
      <c r="F3578" s="1">
        <v>5497</v>
      </c>
    </row>
    <row r="3579" spans="1:6" x14ac:dyDescent="0.25">
      <c r="A3579">
        <v>2005</v>
      </c>
      <c r="B3579" t="s">
        <v>37</v>
      </c>
      <c r="C3579" t="s">
        <v>22</v>
      </c>
      <c r="D3579" t="s">
        <v>21</v>
      </c>
      <c r="E3579" s="1">
        <v>115897</v>
      </c>
      <c r="F3579">
        <v>381</v>
      </c>
    </row>
    <row r="3580" spans="1:6" x14ac:dyDescent="0.25">
      <c r="A3580">
        <v>2005</v>
      </c>
      <c r="B3580" t="s">
        <v>37</v>
      </c>
      <c r="C3580" t="s">
        <v>22</v>
      </c>
      <c r="D3580" t="s">
        <v>11</v>
      </c>
      <c r="E3580" s="1">
        <v>13508537</v>
      </c>
      <c r="F3580" s="1">
        <v>132967</v>
      </c>
    </row>
    <row r="3581" spans="1:6" x14ac:dyDescent="0.25">
      <c r="A3581">
        <v>2005</v>
      </c>
      <c r="B3581" t="s">
        <v>37</v>
      </c>
      <c r="C3581" t="s">
        <v>23</v>
      </c>
      <c r="D3581" t="s">
        <v>11</v>
      </c>
      <c r="E3581" s="1">
        <v>540783</v>
      </c>
      <c r="F3581" s="1">
        <v>3269</v>
      </c>
    </row>
    <row r="3582" spans="1:6" x14ac:dyDescent="0.25">
      <c r="A3582">
        <v>2005</v>
      </c>
      <c r="B3582" t="s">
        <v>37</v>
      </c>
      <c r="C3582" t="s">
        <v>45</v>
      </c>
      <c r="D3582" t="s">
        <v>11</v>
      </c>
      <c r="E3582" s="1">
        <v>325097</v>
      </c>
      <c r="F3582" s="1">
        <v>1515</v>
      </c>
    </row>
    <row r="3583" spans="1:6" x14ac:dyDescent="0.25">
      <c r="A3583">
        <v>2005</v>
      </c>
      <c r="B3583" t="s">
        <v>37</v>
      </c>
      <c r="C3583" t="s">
        <v>36</v>
      </c>
      <c r="D3583" t="s">
        <v>24</v>
      </c>
      <c r="E3583" s="1">
        <v>37000</v>
      </c>
      <c r="F3583">
        <v>34</v>
      </c>
    </row>
    <row r="3584" spans="1:6" x14ac:dyDescent="0.25">
      <c r="A3584">
        <v>2005</v>
      </c>
      <c r="B3584" t="s">
        <v>37</v>
      </c>
      <c r="C3584" t="s">
        <v>26</v>
      </c>
      <c r="D3584" t="s">
        <v>41</v>
      </c>
      <c r="E3584" s="1">
        <v>23256</v>
      </c>
      <c r="F3584">
        <v>22</v>
      </c>
    </row>
    <row r="3585" spans="1:6" x14ac:dyDescent="0.25">
      <c r="A3585">
        <v>2005</v>
      </c>
      <c r="B3585" t="s">
        <v>37</v>
      </c>
      <c r="C3585" t="s">
        <v>26</v>
      </c>
      <c r="D3585" t="s">
        <v>11</v>
      </c>
      <c r="E3585" s="1">
        <v>8776</v>
      </c>
      <c r="F3585">
        <v>1</v>
      </c>
    </row>
    <row r="3586" spans="1:6" x14ac:dyDescent="0.25">
      <c r="A3586">
        <v>2005</v>
      </c>
      <c r="B3586" t="s">
        <v>42</v>
      </c>
      <c r="C3586" t="s">
        <v>8</v>
      </c>
      <c r="D3586" t="s">
        <v>9</v>
      </c>
      <c r="E3586" s="1">
        <v>753078</v>
      </c>
      <c r="F3586" s="1">
        <v>7273</v>
      </c>
    </row>
    <row r="3587" spans="1:6" x14ac:dyDescent="0.25">
      <c r="A3587">
        <v>2005</v>
      </c>
      <c r="B3587" t="s">
        <v>42</v>
      </c>
      <c r="C3587" t="s">
        <v>12</v>
      </c>
      <c r="D3587" t="s">
        <v>9</v>
      </c>
      <c r="E3587" s="1">
        <v>20880</v>
      </c>
      <c r="F3587">
        <v>232</v>
      </c>
    </row>
    <row r="3588" spans="1:6" x14ac:dyDescent="0.25">
      <c r="A3588">
        <v>2005</v>
      </c>
      <c r="B3588" t="s">
        <v>42</v>
      </c>
      <c r="C3588" t="s">
        <v>12</v>
      </c>
      <c r="D3588" t="s">
        <v>11</v>
      </c>
      <c r="E3588" s="1">
        <v>2800</v>
      </c>
      <c r="F3588">
        <v>11</v>
      </c>
    </row>
    <row r="3589" spans="1:6" x14ac:dyDescent="0.25">
      <c r="A3589">
        <v>2005</v>
      </c>
      <c r="B3589" t="s">
        <v>42</v>
      </c>
      <c r="C3589" t="s">
        <v>13</v>
      </c>
      <c r="D3589" t="s">
        <v>9</v>
      </c>
      <c r="E3589" s="1">
        <v>163543</v>
      </c>
      <c r="F3589" s="1">
        <v>1628</v>
      </c>
    </row>
    <row r="3590" spans="1:6" x14ac:dyDescent="0.25">
      <c r="A3590">
        <v>2005</v>
      </c>
      <c r="B3590" t="s">
        <v>42</v>
      </c>
      <c r="C3590" t="s">
        <v>13</v>
      </c>
      <c r="D3590" t="s">
        <v>24</v>
      </c>
      <c r="E3590" s="1">
        <v>217960</v>
      </c>
      <c r="F3590" s="1">
        <v>1896</v>
      </c>
    </row>
    <row r="3591" spans="1:6" x14ac:dyDescent="0.25">
      <c r="A3591">
        <v>2005</v>
      </c>
      <c r="B3591" t="s">
        <v>42</v>
      </c>
      <c r="C3591" t="s">
        <v>13</v>
      </c>
      <c r="D3591" t="s">
        <v>11</v>
      </c>
      <c r="E3591" s="1">
        <v>393932</v>
      </c>
      <c r="F3591" s="1">
        <v>1624</v>
      </c>
    </row>
    <row r="3592" spans="1:6" x14ac:dyDescent="0.25">
      <c r="A3592">
        <v>2005</v>
      </c>
      <c r="B3592" t="s">
        <v>42</v>
      </c>
      <c r="C3592" t="s">
        <v>14</v>
      </c>
      <c r="D3592" t="s">
        <v>11</v>
      </c>
      <c r="E3592" s="1">
        <v>2164973</v>
      </c>
      <c r="F3592" s="1">
        <v>15693</v>
      </c>
    </row>
    <row r="3593" spans="1:6" x14ac:dyDescent="0.25">
      <c r="A3593">
        <v>2005</v>
      </c>
      <c r="B3593" t="s">
        <v>42</v>
      </c>
      <c r="C3593" t="s">
        <v>16</v>
      </c>
      <c r="D3593" t="s">
        <v>9</v>
      </c>
      <c r="E3593" s="1">
        <v>1583789</v>
      </c>
      <c r="F3593" s="1">
        <v>17592</v>
      </c>
    </row>
    <row r="3594" spans="1:6" x14ac:dyDescent="0.25">
      <c r="A3594">
        <v>2005</v>
      </c>
      <c r="B3594" t="s">
        <v>42</v>
      </c>
      <c r="C3594" t="s">
        <v>16</v>
      </c>
      <c r="D3594" t="s">
        <v>77</v>
      </c>
      <c r="E3594" s="1">
        <v>18431</v>
      </c>
      <c r="F3594">
        <v>329</v>
      </c>
    </row>
    <row r="3595" spans="1:6" x14ac:dyDescent="0.25">
      <c r="A3595">
        <v>2005</v>
      </c>
      <c r="B3595" t="s">
        <v>42</v>
      </c>
      <c r="C3595" t="s">
        <v>16</v>
      </c>
      <c r="D3595" t="s">
        <v>10</v>
      </c>
      <c r="E3595" s="1">
        <v>352883</v>
      </c>
      <c r="F3595" s="1">
        <v>4005</v>
      </c>
    </row>
    <row r="3596" spans="1:6" x14ac:dyDescent="0.25">
      <c r="A3596">
        <v>2005</v>
      </c>
      <c r="B3596" t="s">
        <v>42</v>
      </c>
      <c r="C3596" t="s">
        <v>16</v>
      </c>
      <c r="D3596" t="s">
        <v>24</v>
      </c>
      <c r="E3596" s="1">
        <v>2217534</v>
      </c>
      <c r="F3596" s="1">
        <v>27267</v>
      </c>
    </row>
    <row r="3597" spans="1:6" x14ac:dyDescent="0.25">
      <c r="A3597">
        <v>2005</v>
      </c>
      <c r="B3597" t="s">
        <v>42</v>
      </c>
      <c r="C3597" t="s">
        <v>16</v>
      </c>
      <c r="D3597" t="s">
        <v>11</v>
      </c>
      <c r="E3597" s="1">
        <v>1910023</v>
      </c>
      <c r="F3597" s="1">
        <v>29960</v>
      </c>
    </row>
    <row r="3598" spans="1:6" x14ac:dyDescent="0.25">
      <c r="A3598">
        <v>2005</v>
      </c>
      <c r="B3598" t="s">
        <v>42</v>
      </c>
      <c r="C3598" t="s">
        <v>18</v>
      </c>
      <c r="D3598" t="s">
        <v>41</v>
      </c>
      <c r="E3598" s="1">
        <v>4719</v>
      </c>
      <c r="F3598">
        <v>9</v>
      </c>
    </row>
    <row r="3599" spans="1:6" x14ac:dyDescent="0.25">
      <c r="A3599">
        <v>2005</v>
      </c>
      <c r="B3599" t="s">
        <v>42</v>
      </c>
      <c r="C3599" t="s">
        <v>18</v>
      </c>
      <c r="D3599" t="s">
        <v>9</v>
      </c>
      <c r="E3599" s="1">
        <v>495616</v>
      </c>
      <c r="F3599" s="1">
        <v>4925</v>
      </c>
    </row>
    <row r="3600" spans="1:6" x14ac:dyDescent="0.25">
      <c r="A3600">
        <v>2005</v>
      </c>
      <c r="B3600" t="s">
        <v>42</v>
      </c>
      <c r="C3600" t="s">
        <v>18</v>
      </c>
      <c r="D3600" t="s">
        <v>10</v>
      </c>
      <c r="E3600" s="1">
        <v>126310</v>
      </c>
      <c r="F3600" s="1">
        <v>1126</v>
      </c>
    </row>
    <row r="3601" spans="1:6" x14ac:dyDescent="0.25">
      <c r="A3601">
        <v>2005</v>
      </c>
      <c r="B3601" t="s">
        <v>42</v>
      </c>
      <c r="C3601" t="s">
        <v>18</v>
      </c>
      <c r="D3601" t="s">
        <v>24</v>
      </c>
      <c r="E3601" s="1">
        <v>54256</v>
      </c>
      <c r="F3601">
        <v>84</v>
      </c>
    </row>
    <row r="3602" spans="1:6" x14ac:dyDescent="0.25">
      <c r="A3602">
        <v>2005</v>
      </c>
      <c r="B3602" t="s">
        <v>42</v>
      </c>
      <c r="C3602" t="s">
        <v>18</v>
      </c>
      <c r="D3602" t="s">
        <v>11</v>
      </c>
      <c r="E3602" s="1">
        <v>1214072</v>
      </c>
      <c r="F3602" s="1">
        <v>16622</v>
      </c>
    </row>
    <row r="3603" spans="1:6" x14ac:dyDescent="0.25">
      <c r="A3603">
        <v>2005</v>
      </c>
      <c r="B3603" t="s">
        <v>42</v>
      </c>
      <c r="C3603" t="s">
        <v>19</v>
      </c>
      <c r="D3603" t="s">
        <v>9</v>
      </c>
      <c r="E3603" s="1">
        <v>731952</v>
      </c>
      <c r="F3603" s="1">
        <v>3983</v>
      </c>
    </row>
    <row r="3604" spans="1:6" x14ac:dyDescent="0.25">
      <c r="A3604">
        <v>2005</v>
      </c>
      <c r="B3604" t="s">
        <v>42</v>
      </c>
      <c r="C3604" t="s">
        <v>19</v>
      </c>
      <c r="D3604" t="s">
        <v>24</v>
      </c>
      <c r="E3604" s="1">
        <v>228013</v>
      </c>
      <c r="F3604" s="1">
        <v>1091</v>
      </c>
    </row>
    <row r="3605" spans="1:6" x14ac:dyDescent="0.25">
      <c r="A3605">
        <v>2005</v>
      </c>
      <c r="B3605" t="s">
        <v>42</v>
      </c>
      <c r="C3605" t="s">
        <v>19</v>
      </c>
      <c r="D3605" t="s">
        <v>67</v>
      </c>
      <c r="E3605" s="1">
        <v>45950</v>
      </c>
      <c r="F3605">
        <v>100</v>
      </c>
    </row>
    <row r="3606" spans="1:6" x14ac:dyDescent="0.25">
      <c r="A3606">
        <v>2005</v>
      </c>
      <c r="B3606" t="s">
        <v>42</v>
      </c>
      <c r="C3606" t="s">
        <v>19</v>
      </c>
      <c r="D3606" t="s">
        <v>11</v>
      </c>
      <c r="E3606" s="1">
        <v>4747265</v>
      </c>
      <c r="F3606" s="1">
        <v>33961</v>
      </c>
    </row>
    <row r="3607" spans="1:6" x14ac:dyDescent="0.25">
      <c r="A3607">
        <v>2005</v>
      </c>
      <c r="B3607" t="s">
        <v>42</v>
      </c>
      <c r="C3607" t="s">
        <v>22</v>
      </c>
      <c r="D3607" t="s">
        <v>9</v>
      </c>
      <c r="E3607" s="1">
        <v>21538901</v>
      </c>
      <c r="F3607" s="1">
        <v>146621</v>
      </c>
    </row>
    <row r="3608" spans="1:6" x14ac:dyDescent="0.25">
      <c r="A3608">
        <v>2005</v>
      </c>
      <c r="B3608" t="s">
        <v>42</v>
      </c>
      <c r="C3608" t="s">
        <v>22</v>
      </c>
      <c r="D3608" t="s">
        <v>10</v>
      </c>
      <c r="E3608" s="1">
        <v>509992</v>
      </c>
      <c r="F3608" s="1">
        <v>5035</v>
      </c>
    </row>
    <row r="3609" spans="1:6" x14ac:dyDescent="0.25">
      <c r="A3609">
        <v>2005</v>
      </c>
      <c r="B3609" t="s">
        <v>42</v>
      </c>
      <c r="C3609" t="s">
        <v>22</v>
      </c>
      <c r="D3609" t="s">
        <v>24</v>
      </c>
      <c r="E3609" s="1">
        <v>56711</v>
      </c>
      <c r="F3609">
        <v>319</v>
      </c>
    </row>
    <row r="3610" spans="1:6" x14ac:dyDescent="0.25">
      <c r="A3610">
        <v>2005</v>
      </c>
      <c r="B3610" t="s">
        <v>42</v>
      </c>
      <c r="C3610" t="s">
        <v>22</v>
      </c>
      <c r="D3610" t="s">
        <v>21</v>
      </c>
      <c r="E3610" s="1">
        <v>139529</v>
      </c>
      <c r="F3610">
        <v>639</v>
      </c>
    </row>
    <row r="3611" spans="1:6" x14ac:dyDescent="0.25">
      <c r="A3611">
        <v>2005</v>
      </c>
      <c r="B3611" t="s">
        <v>42</v>
      </c>
      <c r="C3611" t="s">
        <v>22</v>
      </c>
      <c r="D3611" t="s">
        <v>11</v>
      </c>
      <c r="E3611" s="1">
        <v>14623605</v>
      </c>
      <c r="F3611" s="1">
        <v>141732</v>
      </c>
    </row>
    <row r="3612" spans="1:6" x14ac:dyDescent="0.25">
      <c r="A3612">
        <v>2005</v>
      </c>
      <c r="B3612" t="s">
        <v>42</v>
      </c>
      <c r="C3612" t="s">
        <v>23</v>
      </c>
      <c r="D3612" t="s">
        <v>11</v>
      </c>
      <c r="E3612" s="1">
        <v>459406</v>
      </c>
      <c r="F3612" s="1">
        <v>2634</v>
      </c>
    </row>
    <row r="3613" spans="1:6" x14ac:dyDescent="0.25">
      <c r="A3613">
        <v>2005</v>
      </c>
      <c r="B3613" t="s">
        <v>42</v>
      </c>
      <c r="C3613" t="s">
        <v>45</v>
      </c>
      <c r="D3613" t="s">
        <v>11</v>
      </c>
      <c r="E3613" s="1">
        <v>162991</v>
      </c>
      <c r="F3613">
        <v>736</v>
      </c>
    </row>
    <row r="3614" spans="1:6" x14ac:dyDescent="0.25">
      <c r="A3614">
        <v>2005</v>
      </c>
      <c r="B3614" t="s">
        <v>42</v>
      </c>
      <c r="C3614" t="s">
        <v>35</v>
      </c>
      <c r="D3614" t="s">
        <v>11</v>
      </c>
      <c r="E3614" s="1">
        <v>3854</v>
      </c>
      <c r="F3614">
        <v>11</v>
      </c>
    </row>
    <row r="3615" spans="1:6" x14ac:dyDescent="0.25">
      <c r="A3615">
        <v>2005</v>
      </c>
      <c r="B3615" t="s">
        <v>42</v>
      </c>
      <c r="C3615" t="s">
        <v>36</v>
      </c>
      <c r="D3615" t="s">
        <v>24</v>
      </c>
      <c r="E3615" s="1">
        <v>115976</v>
      </c>
      <c r="F3615" s="1">
        <v>1372</v>
      </c>
    </row>
    <row r="3616" spans="1:6" x14ac:dyDescent="0.25">
      <c r="A3616">
        <v>2005</v>
      </c>
      <c r="B3616" t="s">
        <v>42</v>
      </c>
      <c r="C3616" t="s">
        <v>25</v>
      </c>
      <c r="D3616" t="s">
        <v>11</v>
      </c>
      <c r="E3616" s="1">
        <v>540222</v>
      </c>
      <c r="F3616" s="1">
        <v>6358</v>
      </c>
    </row>
    <row r="3617" spans="1:6" x14ac:dyDescent="0.25">
      <c r="A3617">
        <v>2005</v>
      </c>
      <c r="B3617" t="s">
        <v>43</v>
      </c>
      <c r="C3617" t="s">
        <v>13</v>
      </c>
      <c r="D3617" t="s">
        <v>9</v>
      </c>
      <c r="E3617" s="1">
        <v>771254</v>
      </c>
      <c r="F3617" s="1">
        <v>4320</v>
      </c>
    </row>
    <row r="3618" spans="1:6" x14ac:dyDescent="0.25">
      <c r="A3618">
        <v>2005</v>
      </c>
      <c r="B3618" t="s">
        <v>43</v>
      </c>
      <c r="C3618" t="s">
        <v>13</v>
      </c>
      <c r="D3618" t="s">
        <v>24</v>
      </c>
      <c r="E3618" s="1">
        <v>88619</v>
      </c>
      <c r="F3618" s="1">
        <v>1019</v>
      </c>
    </row>
    <row r="3619" spans="1:6" x14ac:dyDescent="0.25">
      <c r="A3619">
        <v>2005</v>
      </c>
      <c r="B3619" t="s">
        <v>43</v>
      </c>
      <c r="C3619" t="s">
        <v>13</v>
      </c>
      <c r="D3619" t="s">
        <v>11</v>
      </c>
      <c r="E3619" s="1">
        <v>273286</v>
      </c>
      <c r="F3619" s="1">
        <v>1073</v>
      </c>
    </row>
    <row r="3620" spans="1:6" x14ac:dyDescent="0.25">
      <c r="A3620">
        <v>2005</v>
      </c>
      <c r="B3620" t="s">
        <v>43</v>
      </c>
      <c r="C3620" t="s">
        <v>14</v>
      </c>
      <c r="D3620" t="s">
        <v>10</v>
      </c>
      <c r="E3620" s="1">
        <v>13680</v>
      </c>
      <c r="F3620">
        <v>207</v>
      </c>
    </row>
    <row r="3621" spans="1:6" x14ac:dyDescent="0.25">
      <c r="A3621">
        <v>2005</v>
      </c>
      <c r="B3621" t="s">
        <v>43</v>
      </c>
      <c r="C3621" t="s">
        <v>14</v>
      </c>
      <c r="D3621" t="s">
        <v>11</v>
      </c>
      <c r="E3621" s="1">
        <v>1537233</v>
      </c>
      <c r="F3621" s="1">
        <v>11476</v>
      </c>
    </row>
    <row r="3622" spans="1:6" x14ac:dyDescent="0.25">
      <c r="A3622">
        <v>2005</v>
      </c>
      <c r="B3622" t="s">
        <v>43</v>
      </c>
      <c r="C3622" t="s">
        <v>16</v>
      </c>
      <c r="D3622" t="s">
        <v>9</v>
      </c>
      <c r="E3622" s="1">
        <v>2012902</v>
      </c>
      <c r="F3622" s="1">
        <v>21839</v>
      </c>
    </row>
    <row r="3623" spans="1:6" x14ac:dyDescent="0.25">
      <c r="A3623">
        <v>2005</v>
      </c>
      <c r="B3623" t="s">
        <v>43</v>
      </c>
      <c r="C3623" t="s">
        <v>16</v>
      </c>
      <c r="D3623" t="s">
        <v>10</v>
      </c>
      <c r="E3623" s="1">
        <v>158883</v>
      </c>
      <c r="F3623" s="1">
        <v>2212</v>
      </c>
    </row>
    <row r="3624" spans="1:6" x14ac:dyDescent="0.25">
      <c r="A3624">
        <v>2005</v>
      </c>
      <c r="B3624" t="s">
        <v>43</v>
      </c>
      <c r="C3624" t="s">
        <v>16</v>
      </c>
      <c r="D3624" t="s">
        <v>32</v>
      </c>
      <c r="E3624" s="1">
        <v>19415</v>
      </c>
      <c r="F3624">
        <v>234</v>
      </c>
    </row>
    <row r="3625" spans="1:6" x14ac:dyDescent="0.25">
      <c r="A3625">
        <v>2005</v>
      </c>
      <c r="B3625" t="s">
        <v>43</v>
      </c>
      <c r="C3625" t="s">
        <v>16</v>
      </c>
      <c r="D3625" t="s">
        <v>24</v>
      </c>
      <c r="E3625" s="1">
        <v>446172</v>
      </c>
      <c r="F3625" s="1">
        <v>4334</v>
      </c>
    </row>
    <row r="3626" spans="1:6" x14ac:dyDescent="0.25">
      <c r="A3626">
        <v>2005</v>
      </c>
      <c r="B3626" t="s">
        <v>43</v>
      </c>
      <c r="C3626" t="s">
        <v>16</v>
      </c>
      <c r="D3626" t="s">
        <v>11</v>
      </c>
      <c r="E3626" s="1">
        <v>4379329</v>
      </c>
      <c r="F3626" s="1">
        <v>54266</v>
      </c>
    </row>
    <row r="3627" spans="1:6" x14ac:dyDescent="0.25">
      <c r="A3627">
        <v>2005</v>
      </c>
      <c r="B3627" t="s">
        <v>43</v>
      </c>
      <c r="C3627" t="s">
        <v>18</v>
      </c>
      <c r="D3627" t="s">
        <v>9</v>
      </c>
      <c r="E3627" s="1">
        <v>588388</v>
      </c>
      <c r="F3627" s="1">
        <v>5356</v>
      </c>
    </row>
    <row r="3628" spans="1:6" x14ac:dyDescent="0.25">
      <c r="A3628">
        <v>2005</v>
      </c>
      <c r="B3628" t="s">
        <v>43</v>
      </c>
      <c r="C3628" t="s">
        <v>18</v>
      </c>
      <c r="D3628" t="s">
        <v>10</v>
      </c>
      <c r="E3628" s="1">
        <v>80926</v>
      </c>
      <c r="F3628">
        <v>785</v>
      </c>
    </row>
    <row r="3629" spans="1:6" x14ac:dyDescent="0.25">
      <c r="A3629">
        <v>2005</v>
      </c>
      <c r="B3629" t="s">
        <v>43</v>
      </c>
      <c r="C3629" t="s">
        <v>18</v>
      </c>
      <c r="D3629" t="s">
        <v>11</v>
      </c>
      <c r="E3629" s="1">
        <v>1906828</v>
      </c>
      <c r="F3629" s="1">
        <v>22398</v>
      </c>
    </row>
    <row r="3630" spans="1:6" x14ac:dyDescent="0.25">
      <c r="A3630">
        <v>2005</v>
      </c>
      <c r="B3630" t="s">
        <v>43</v>
      </c>
      <c r="C3630" t="s">
        <v>19</v>
      </c>
      <c r="D3630" t="s">
        <v>9</v>
      </c>
      <c r="E3630" s="1">
        <v>339399</v>
      </c>
      <c r="F3630" s="1">
        <v>1421</v>
      </c>
    </row>
    <row r="3631" spans="1:6" x14ac:dyDescent="0.25">
      <c r="A3631">
        <v>2005</v>
      </c>
      <c r="B3631" t="s">
        <v>43</v>
      </c>
      <c r="C3631" t="s">
        <v>19</v>
      </c>
      <c r="D3631" t="s">
        <v>24</v>
      </c>
      <c r="E3631" s="1">
        <v>401821</v>
      </c>
      <c r="F3631" s="1">
        <v>1700</v>
      </c>
    </row>
    <row r="3632" spans="1:6" x14ac:dyDescent="0.25">
      <c r="A3632">
        <v>2005</v>
      </c>
      <c r="B3632" t="s">
        <v>43</v>
      </c>
      <c r="C3632" t="s">
        <v>19</v>
      </c>
      <c r="D3632" t="s">
        <v>67</v>
      </c>
      <c r="E3632" s="1">
        <v>36950</v>
      </c>
      <c r="F3632">
        <v>82</v>
      </c>
    </row>
    <row r="3633" spans="1:6" x14ac:dyDescent="0.25">
      <c r="A3633">
        <v>2005</v>
      </c>
      <c r="B3633" t="s">
        <v>43</v>
      </c>
      <c r="C3633" t="s">
        <v>19</v>
      </c>
      <c r="D3633" t="s">
        <v>21</v>
      </c>
      <c r="E3633" s="1">
        <v>232725</v>
      </c>
      <c r="F3633">
        <v>990</v>
      </c>
    </row>
    <row r="3634" spans="1:6" x14ac:dyDescent="0.25">
      <c r="A3634">
        <v>2005</v>
      </c>
      <c r="B3634" t="s">
        <v>43</v>
      </c>
      <c r="C3634" t="s">
        <v>19</v>
      </c>
      <c r="D3634" t="s">
        <v>11</v>
      </c>
      <c r="E3634" s="1">
        <v>2863308</v>
      </c>
      <c r="F3634" s="1">
        <v>22024</v>
      </c>
    </row>
    <row r="3635" spans="1:6" x14ac:dyDescent="0.25">
      <c r="A3635">
        <v>2005</v>
      </c>
      <c r="B3635" t="s">
        <v>43</v>
      </c>
      <c r="C3635" t="s">
        <v>22</v>
      </c>
      <c r="D3635" t="s">
        <v>9</v>
      </c>
      <c r="E3635" s="1">
        <v>13395105</v>
      </c>
      <c r="F3635" s="1">
        <v>89190</v>
      </c>
    </row>
    <row r="3636" spans="1:6" x14ac:dyDescent="0.25">
      <c r="A3636">
        <v>2005</v>
      </c>
      <c r="B3636" t="s">
        <v>43</v>
      </c>
      <c r="C3636" t="s">
        <v>22</v>
      </c>
      <c r="D3636" t="s">
        <v>10</v>
      </c>
      <c r="E3636" s="1">
        <v>790869</v>
      </c>
      <c r="F3636" s="1">
        <v>6839</v>
      </c>
    </row>
    <row r="3637" spans="1:6" x14ac:dyDescent="0.25">
      <c r="A3637">
        <v>2005</v>
      </c>
      <c r="B3637" t="s">
        <v>43</v>
      </c>
      <c r="C3637" t="s">
        <v>22</v>
      </c>
      <c r="D3637" t="s">
        <v>24</v>
      </c>
      <c r="E3637" s="1">
        <v>350116</v>
      </c>
      <c r="F3637" s="1">
        <v>1165</v>
      </c>
    </row>
    <row r="3638" spans="1:6" x14ac:dyDescent="0.25">
      <c r="A3638">
        <v>2005</v>
      </c>
      <c r="B3638" t="s">
        <v>43</v>
      </c>
      <c r="C3638" t="s">
        <v>22</v>
      </c>
      <c r="D3638" t="s">
        <v>21</v>
      </c>
      <c r="E3638" s="1">
        <v>260439</v>
      </c>
      <c r="F3638">
        <v>808</v>
      </c>
    </row>
    <row r="3639" spans="1:6" x14ac:dyDescent="0.25">
      <c r="A3639">
        <v>2005</v>
      </c>
      <c r="B3639" t="s">
        <v>43</v>
      </c>
      <c r="C3639" t="s">
        <v>22</v>
      </c>
      <c r="D3639" t="s">
        <v>11</v>
      </c>
      <c r="E3639" s="1">
        <v>16004059</v>
      </c>
      <c r="F3639" s="1">
        <v>151795</v>
      </c>
    </row>
    <row r="3640" spans="1:6" x14ac:dyDescent="0.25">
      <c r="A3640">
        <v>2005</v>
      </c>
      <c r="B3640" t="s">
        <v>43</v>
      </c>
      <c r="C3640" t="s">
        <v>23</v>
      </c>
      <c r="D3640" t="s">
        <v>11</v>
      </c>
      <c r="E3640" s="1">
        <v>603480</v>
      </c>
      <c r="F3640" s="1">
        <v>2957</v>
      </c>
    </row>
    <row r="3641" spans="1:6" x14ac:dyDescent="0.25">
      <c r="A3641">
        <v>2005</v>
      </c>
      <c r="B3641" t="s">
        <v>43</v>
      </c>
      <c r="C3641" t="s">
        <v>45</v>
      </c>
      <c r="D3641" t="s">
        <v>11</v>
      </c>
      <c r="E3641" s="1">
        <v>319496</v>
      </c>
      <c r="F3641" s="1">
        <v>2150</v>
      </c>
    </row>
    <row r="3642" spans="1:6" x14ac:dyDescent="0.25">
      <c r="A3642">
        <v>2005</v>
      </c>
      <c r="B3642" t="s">
        <v>43</v>
      </c>
      <c r="C3642" t="s">
        <v>35</v>
      </c>
      <c r="D3642" t="s">
        <v>11</v>
      </c>
      <c r="E3642" s="1">
        <v>3807</v>
      </c>
      <c r="F3642">
        <v>35</v>
      </c>
    </row>
    <row r="3643" spans="1:6" x14ac:dyDescent="0.25">
      <c r="A3643">
        <v>2005</v>
      </c>
      <c r="B3643" t="s">
        <v>46</v>
      </c>
      <c r="C3643" t="s">
        <v>8</v>
      </c>
      <c r="D3643" t="s">
        <v>9</v>
      </c>
      <c r="E3643" s="1">
        <v>153447</v>
      </c>
      <c r="F3643" s="1">
        <v>1589</v>
      </c>
    </row>
    <row r="3644" spans="1:6" x14ac:dyDescent="0.25">
      <c r="A3644">
        <v>2005</v>
      </c>
      <c r="B3644" t="s">
        <v>46</v>
      </c>
      <c r="C3644" t="s">
        <v>13</v>
      </c>
      <c r="D3644" t="s">
        <v>9</v>
      </c>
      <c r="E3644" s="1">
        <v>378587</v>
      </c>
      <c r="F3644" s="1">
        <v>1387</v>
      </c>
    </row>
    <row r="3645" spans="1:6" x14ac:dyDescent="0.25">
      <c r="A3645">
        <v>2005</v>
      </c>
      <c r="B3645" t="s">
        <v>46</v>
      </c>
      <c r="C3645" t="s">
        <v>13</v>
      </c>
      <c r="D3645" t="s">
        <v>10</v>
      </c>
      <c r="E3645" s="1">
        <v>283463</v>
      </c>
      <c r="F3645" s="1">
        <v>1331</v>
      </c>
    </row>
    <row r="3646" spans="1:6" x14ac:dyDescent="0.25">
      <c r="A3646">
        <v>2005</v>
      </c>
      <c r="B3646" t="s">
        <v>46</v>
      </c>
      <c r="C3646" t="s">
        <v>13</v>
      </c>
      <c r="D3646" t="s">
        <v>24</v>
      </c>
      <c r="E3646" s="1">
        <v>208680</v>
      </c>
      <c r="F3646" s="1">
        <v>2318</v>
      </c>
    </row>
    <row r="3647" spans="1:6" x14ac:dyDescent="0.25">
      <c r="A3647">
        <v>2005</v>
      </c>
      <c r="B3647" t="s">
        <v>46</v>
      </c>
      <c r="C3647" t="s">
        <v>13</v>
      </c>
      <c r="D3647" t="s">
        <v>11</v>
      </c>
      <c r="E3647" s="1">
        <v>391272</v>
      </c>
      <c r="F3647" s="1">
        <v>1420</v>
      </c>
    </row>
    <row r="3648" spans="1:6" x14ac:dyDescent="0.25">
      <c r="A3648">
        <v>2005</v>
      </c>
      <c r="B3648" t="s">
        <v>46</v>
      </c>
      <c r="C3648" t="s">
        <v>14</v>
      </c>
      <c r="D3648" t="s">
        <v>11</v>
      </c>
      <c r="E3648" s="1">
        <v>487654</v>
      </c>
      <c r="F3648" s="1">
        <v>2847</v>
      </c>
    </row>
    <row r="3649" spans="1:6" x14ac:dyDescent="0.25">
      <c r="A3649">
        <v>2005</v>
      </c>
      <c r="B3649" t="s">
        <v>46</v>
      </c>
      <c r="C3649" t="s">
        <v>16</v>
      </c>
      <c r="D3649" t="s">
        <v>9</v>
      </c>
      <c r="E3649" s="1">
        <v>3369534</v>
      </c>
      <c r="F3649" s="1">
        <v>35092</v>
      </c>
    </row>
    <row r="3650" spans="1:6" x14ac:dyDescent="0.25">
      <c r="A3650">
        <v>2005</v>
      </c>
      <c r="B3650" t="s">
        <v>46</v>
      </c>
      <c r="C3650" t="s">
        <v>16</v>
      </c>
      <c r="D3650" t="s">
        <v>10</v>
      </c>
      <c r="E3650" s="1">
        <v>67739</v>
      </c>
      <c r="F3650">
        <v>837</v>
      </c>
    </row>
    <row r="3651" spans="1:6" x14ac:dyDescent="0.25">
      <c r="A3651">
        <v>2005</v>
      </c>
      <c r="B3651" t="s">
        <v>46</v>
      </c>
      <c r="C3651" t="s">
        <v>16</v>
      </c>
      <c r="D3651" t="s">
        <v>24</v>
      </c>
      <c r="E3651" s="1">
        <v>270082</v>
      </c>
      <c r="F3651" s="1">
        <v>3896</v>
      </c>
    </row>
    <row r="3652" spans="1:6" x14ac:dyDescent="0.25">
      <c r="A3652">
        <v>2005</v>
      </c>
      <c r="B3652" t="s">
        <v>46</v>
      </c>
      <c r="C3652" t="s">
        <v>16</v>
      </c>
      <c r="D3652" t="s">
        <v>11</v>
      </c>
      <c r="E3652" s="1">
        <v>4964704</v>
      </c>
      <c r="F3652" s="1">
        <v>70738</v>
      </c>
    </row>
    <row r="3653" spans="1:6" x14ac:dyDescent="0.25">
      <c r="A3653">
        <v>2005</v>
      </c>
      <c r="B3653" t="s">
        <v>46</v>
      </c>
      <c r="C3653" t="s">
        <v>18</v>
      </c>
      <c r="D3653" t="s">
        <v>9</v>
      </c>
      <c r="E3653" s="1">
        <v>688579</v>
      </c>
      <c r="F3653" s="1">
        <v>6892</v>
      </c>
    </row>
    <row r="3654" spans="1:6" x14ac:dyDescent="0.25">
      <c r="A3654">
        <v>2005</v>
      </c>
      <c r="B3654" t="s">
        <v>46</v>
      </c>
      <c r="C3654" t="s">
        <v>18</v>
      </c>
      <c r="D3654" t="s">
        <v>11</v>
      </c>
      <c r="E3654" s="1">
        <v>1241539</v>
      </c>
      <c r="F3654" s="1">
        <v>16652</v>
      </c>
    </row>
    <row r="3655" spans="1:6" x14ac:dyDescent="0.25">
      <c r="A3655">
        <v>2005</v>
      </c>
      <c r="B3655" t="s">
        <v>46</v>
      </c>
      <c r="C3655" t="s">
        <v>19</v>
      </c>
      <c r="D3655" t="s">
        <v>9</v>
      </c>
      <c r="E3655" s="1">
        <v>445587</v>
      </c>
      <c r="F3655" s="1">
        <v>2380</v>
      </c>
    </row>
    <row r="3656" spans="1:6" x14ac:dyDescent="0.25">
      <c r="A3656">
        <v>2005</v>
      </c>
      <c r="B3656" t="s">
        <v>46</v>
      </c>
      <c r="C3656" t="s">
        <v>19</v>
      </c>
      <c r="D3656" t="s">
        <v>24</v>
      </c>
      <c r="E3656" s="1">
        <v>24768</v>
      </c>
      <c r="F3656">
        <v>126</v>
      </c>
    </row>
    <row r="3657" spans="1:6" x14ac:dyDescent="0.25">
      <c r="A3657">
        <v>2005</v>
      </c>
      <c r="B3657" t="s">
        <v>46</v>
      </c>
      <c r="C3657" t="s">
        <v>19</v>
      </c>
      <c r="D3657" t="s">
        <v>11</v>
      </c>
      <c r="E3657" s="1">
        <v>2924478</v>
      </c>
      <c r="F3657" s="1">
        <v>19107</v>
      </c>
    </row>
    <row r="3658" spans="1:6" x14ac:dyDescent="0.25">
      <c r="A3658">
        <v>2005</v>
      </c>
      <c r="B3658" t="s">
        <v>46</v>
      </c>
      <c r="C3658" t="s">
        <v>22</v>
      </c>
      <c r="D3658" t="s">
        <v>9</v>
      </c>
      <c r="E3658" s="1">
        <v>17957027</v>
      </c>
      <c r="F3658" s="1">
        <v>125475</v>
      </c>
    </row>
    <row r="3659" spans="1:6" x14ac:dyDescent="0.25">
      <c r="A3659">
        <v>2005</v>
      </c>
      <c r="B3659" t="s">
        <v>46</v>
      </c>
      <c r="C3659" t="s">
        <v>22</v>
      </c>
      <c r="D3659" t="s">
        <v>10</v>
      </c>
      <c r="E3659" s="1">
        <v>9366</v>
      </c>
      <c r="F3659">
        <v>79</v>
      </c>
    </row>
    <row r="3660" spans="1:6" x14ac:dyDescent="0.25">
      <c r="A3660">
        <v>2005</v>
      </c>
      <c r="B3660" t="s">
        <v>46</v>
      </c>
      <c r="C3660" t="s">
        <v>22</v>
      </c>
      <c r="D3660" t="s">
        <v>20</v>
      </c>
      <c r="E3660" s="1">
        <v>95375</v>
      </c>
      <c r="F3660">
        <v>760</v>
      </c>
    </row>
    <row r="3661" spans="1:6" x14ac:dyDescent="0.25">
      <c r="A3661">
        <v>2005</v>
      </c>
      <c r="B3661" t="s">
        <v>46</v>
      </c>
      <c r="C3661" t="s">
        <v>22</v>
      </c>
      <c r="D3661" t="s">
        <v>24</v>
      </c>
      <c r="E3661" s="1">
        <v>140934</v>
      </c>
      <c r="F3661">
        <v>523</v>
      </c>
    </row>
    <row r="3662" spans="1:6" x14ac:dyDescent="0.25">
      <c r="A3662">
        <v>2005</v>
      </c>
      <c r="B3662" t="s">
        <v>46</v>
      </c>
      <c r="C3662" t="s">
        <v>22</v>
      </c>
      <c r="D3662" t="s">
        <v>11</v>
      </c>
      <c r="E3662" s="1">
        <v>7684090</v>
      </c>
      <c r="F3662" s="1">
        <v>78638</v>
      </c>
    </row>
    <row r="3663" spans="1:6" x14ac:dyDescent="0.25">
      <c r="A3663">
        <v>2005</v>
      </c>
      <c r="B3663" t="s">
        <v>46</v>
      </c>
      <c r="C3663" t="s">
        <v>23</v>
      </c>
      <c r="D3663" t="s">
        <v>11</v>
      </c>
      <c r="E3663" s="1">
        <v>559077</v>
      </c>
      <c r="F3663" s="1">
        <v>3071</v>
      </c>
    </row>
    <row r="3664" spans="1:6" x14ac:dyDescent="0.25">
      <c r="A3664">
        <v>2005</v>
      </c>
      <c r="B3664" t="s">
        <v>46</v>
      </c>
      <c r="C3664" t="s">
        <v>45</v>
      </c>
      <c r="D3664" t="s">
        <v>11</v>
      </c>
      <c r="E3664" s="1">
        <v>292502</v>
      </c>
      <c r="F3664" s="1">
        <v>1883</v>
      </c>
    </row>
    <row r="3665" spans="1:6" x14ac:dyDescent="0.25">
      <c r="A3665">
        <v>2005</v>
      </c>
      <c r="B3665" t="s">
        <v>46</v>
      </c>
      <c r="C3665" t="s">
        <v>30</v>
      </c>
      <c r="D3665" t="s">
        <v>11</v>
      </c>
      <c r="E3665" s="1">
        <v>16524</v>
      </c>
      <c r="F3665">
        <v>368</v>
      </c>
    </row>
    <row r="3666" spans="1:6" x14ac:dyDescent="0.25">
      <c r="A3666">
        <v>2005</v>
      </c>
      <c r="B3666" t="s">
        <v>48</v>
      </c>
      <c r="C3666" t="s">
        <v>13</v>
      </c>
      <c r="D3666" t="s">
        <v>9</v>
      </c>
      <c r="E3666" s="1">
        <v>1363098</v>
      </c>
      <c r="F3666" s="1">
        <v>7127</v>
      </c>
    </row>
    <row r="3667" spans="1:6" x14ac:dyDescent="0.25">
      <c r="A3667">
        <v>2005</v>
      </c>
      <c r="B3667" t="s">
        <v>48</v>
      </c>
      <c r="C3667" t="s">
        <v>13</v>
      </c>
      <c r="D3667" t="s">
        <v>24</v>
      </c>
      <c r="E3667" s="1">
        <v>24973</v>
      </c>
      <c r="F3667">
        <v>390</v>
      </c>
    </row>
    <row r="3668" spans="1:6" x14ac:dyDescent="0.25">
      <c r="A3668">
        <v>2005</v>
      </c>
      <c r="B3668" t="s">
        <v>48</v>
      </c>
      <c r="C3668" t="s">
        <v>13</v>
      </c>
      <c r="D3668" t="s">
        <v>11</v>
      </c>
      <c r="E3668" s="1">
        <v>479982</v>
      </c>
      <c r="F3668" s="1">
        <v>3036</v>
      </c>
    </row>
    <row r="3669" spans="1:6" x14ac:dyDescent="0.25">
      <c r="A3669">
        <v>2005</v>
      </c>
      <c r="B3669" t="s">
        <v>48</v>
      </c>
      <c r="C3669" t="s">
        <v>14</v>
      </c>
      <c r="D3669" t="s">
        <v>11</v>
      </c>
      <c r="E3669" s="1">
        <v>920323</v>
      </c>
      <c r="F3669" s="1">
        <v>8769</v>
      </c>
    </row>
    <row r="3670" spans="1:6" x14ac:dyDescent="0.25">
      <c r="A3670">
        <v>2005</v>
      </c>
      <c r="B3670" t="s">
        <v>48</v>
      </c>
      <c r="C3670" t="s">
        <v>16</v>
      </c>
      <c r="D3670" t="s">
        <v>9</v>
      </c>
      <c r="E3670" s="1">
        <v>3103637</v>
      </c>
      <c r="F3670" s="1">
        <v>30270</v>
      </c>
    </row>
    <row r="3671" spans="1:6" x14ac:dyDescent="0.25">
      <c r="A3671">
        <v>2005</v>
      </c>
      <c r="B3671" t="s">
        <v>48</v>
      </c>
      <c r="C3671" t="s">
        <v>16</v>
      </c>
      <c r="D3671" t="s">
        <v>10</v>
      </c>
      <c r="E3671" s="1">
        <v>63326</v>
      </c>
      <c r="F3671">
        <v>706</v>
      </c>
    </row>
    <row r="3672" spans="1:6" x14ac:dyDescent="0.25">
      <c r="A3672">
        <v>2005</v>
      </c>
      <c r="B3672" t="s">
        <v>48</v>
      </c>
      <c r="C3672" t="s">
        <v>16</v>
      </c>
      <c r="D3672" t="s">
        <v>32</v>
      </c>
      <c r="E3672" s="1">
        <v>140436</v>
      </c>
      <c r="F3672" s="1">
        <v>1712</v>
      </c>
    </row>
    <row r="3673" spans="1:6" x14ac:dyDescent="0.25">
      <c r="A3673">
        <v>2005</v>
      </c>
      <c r="B3673" t="s">
        <v>48</v>
      </c>
      <c r="C3673" t="s">
        <v>16</v>
      </c>
      <c r="D3673" t="s">
        <v>24</v>
      </c>
      <c r="E3673" s="1">
        <v>871038</v>
      </c>
      <c r="F3673" s="1">
        <v>7543</v>
      </c>
    </row>
    <row r="3674" spans="1:6" x14ac:dyDescent="0.25">
      <c r="A3674">
        <v>2005</v>
      </c>
      <c r="B3674" t="s">
        <v>48</v>
      </c>
      <c r="C3674" t="s">
        <v>16</v>
      </c>
      <c r="D3674" t="s">
        <v>11</v>
      </c>
      <c r="E3674" s="1">
        <v>5297251</v>
      </c>
      <c r="F3674" s="1">
        <v>81288</v>
      </c>
    </row>
    <row r="3675" spans="1:6" x14ac:dyDescent="0.25">
      <c r="A3675">
        <v>2005</v>
      </c>
      <c r="B3675" t="s">
        <v>48</v>
      </c>
      <c r="C3675" t="s">
        <v>18</v>
      </c>
      <c r="D3675" t="s">
        <v>9</v>
      </c>
      <c r="E3675" s="1">
        <v>1382677</v>
      </c>
      <c r="F3675" s="1">
        <v>12783</v>
      </c>
    </row>
    <row r="3676" spans="1:6" x14ac:dyDescent="0.25">
      <c r="A3676">
        <v>2005</v>
      </c>
      <c r="B3676" t="s">
        <v>48</v>
      </c>
      <c r="C3676" t="s">
        <v>18</v>
      </c>
      <c r="D3676" t="s">
        <v>11</v>
      </c>
      <c r="E3676" s="1">
        <v>668010</v>
      </c>
      <c r="F3676" s="1">
        <v>5398</v>
      </c>
    </row>
    <row r="3677" spans="1:6" x14ac:dyDescent="0.25">
      <c r="A3677">
        <v>2005</v>
      </c>
      <c r="B3677" t="s">
        <v>48</v>
      </c>
      <c r="C3677" t="s">
        <v>19</v>
      </c>
      <c r="D3677" t="s">
        <v>40</v>
      </c>
      <c r="E3677" s="1">
        <v>534800</v>
      </c>
      <c r="F3677" s="1">
        <v>1222</v>
      </c>
    </row>
    <row r="3678" spans="1:6" x14ac:dyDescent="0.25">
      <c r="A3678">
        <v>2005</v>
      </c>
      <c r="B3678" t="s">
        <v>48</v>
      </c>
      <c r="C3678" t="s">
        <v>19</v>
      </c>
      <c r="D3678" t="s">
        <v>9</v>
      </c>
      <c r="E3678" s="1">
        <v>448831</v>
      </c>
      <c r="F3678" s="1">
        <v>3152</v>
      </c>
    </row>
    <row r="3679" spans="1:6" x14ac:dyDescent="0.25">
      <c r="A3679">
        <v>2005</v>
      </c>
      <c r="B3679" t="s">
        <v>48</v>
      </c>
      <c r="C3679" t="s">
        <v>19</v>
      </c>
      <c r="D3679" t="s">
        <v>10</v>
      </c>
      <c r="E3679" s="1">
        <v>120071</v>
      </c>
      <c r="F3679" s="1">
        <v>1060</v>
      </c>
    </row>
    <row r="3680" spans="1:6" x14ac:dyDescent="0.25">
      <c r="A3680">
        <v>2005</v>
      </c>
      <c r="B3680" t="s">
        <v>48</v>
      </c>
      <c r="C3680" t="s">
        <v>19</v>
      </c>
      <c r="D3680" t="s">
        <v>11</v>
      </c>
      <c r="E3680" s="1">
        <v>3635163</v>
      </c>
      <c r="F3680" s="1">
        <v>24092</v>
      </c>
    </row>
    <row r="3681" spans="1:6" x14ac:dyDescent="0.25">
      <c r="A3681">
        <v>2005</v>
      </c>
      <c r="B3681" t="s">
        <v>48</v>
      </c>
      <c r="C3681" t="s">
        <v>22</v>
      </c>
      <c r="D3681" t="s">
        <v>78</v>
      </c>
      <c r="E3681" s="1">
        <v>42891</v>
      </c>
      <c r="F3681">
        <v>49</v>
      </c>
    </row>
    <row r="3682" spans="1:6" x14ac:dyDescent="0.25">
      <c r="A3682">
        <v>2005</v>
      </c>
      <c r="B3682" t="s">
        <v>48</v>
      </c>
      <c r="C3682" t="s">
        <v>22</v>
      </c>
      <c r="D3682" t="s">
        <v>9</v>
      </c>
      <c r="E3682" s="1">
        <v>9708395</v>
      </c>
      <c r="F3682" s="1">
        <v>62904</v>
      </c>
    </row>
    <row r="3683" spans="1:6" x14ac:dyDescent="0.25">
      <c r="A3683">
        <v>2005</v>
      </c>
      <c r="B3683" t="s">
        <v>48</v>
      </c>
      <c r="C3683" t="s">
        <v>22</v>
      </c>
      <c r="D3683" t="s">
        <v>10</v>
      </c>
      <c r="E3683" s="1">
        <v>416421</v>
      </c>
      <c r="F3683" s="1">
        <v>4251</v>
      </c>
    </row>
    <row r="3684" spans="1:6" x14ac:dyDescent="0.25">
      <c r="A3684">
        <v>2005</v>
      </c>
      <c r="B3684" t="s">
        <v>48</v>
      </c>
      <c r="C3684" t="s">
        <v>22</v>
      </c>
      <c r="D3684" t="s">
        <v>24</v>
      </c>
      <c r="E3684" s="1">
        <v>251416</v>
      </c>
      <c r="F3684" s="1">
        <v>1990</v>
      </c>
    </row>
    <row r="3685" spans="1:6" x14ac:dyDescent="0.25">
      <c r="A3685">
        <v>2005</v>
      </c>
      <c r="B3685" t="s">
        <v>48</v>
      </c>
      <c r="C3685" t="s">
        <v>22</v>
      </c>
      <c r="D3685" t="s">
        <v>21</v>
      </c>
      <c r="E3685" s="1">
        <v>315408</v>
      </c>
      <c r="F3685" s="1">
        <v>1162</v>
      </c>
    </row>
    <row r="3686" spans="1:6" x14ac:dyDescent="0.25">
      <c r="A3686">
        <v>2005</v>
      </c>
      <c r="B3686" t="s">
        <v>48</v>
      </c>
      <c r="C3686" t="s">
        <v>22</v>
      </c>
      <c r="D3686" t="s">
        <v>15</v>
      </c>
      <c r="E3686" s="1">
        <v>21187</v>
      </c>
      <c r="F3686">
        <v>21</v>
      </c>
    </row>
    <row r="3687" spans="1:6" x14ac:dyDescent="0.25">
      <c r="A3687">
        <v>2005</v>
      </c>
      <c r="B3687" t="s">
        <v>48</v>
      </c>
      <c r="C3687" t="s">
        <v>22</v>
      </c>
      <c r="D3687" t="s">
        <v>11</v>
      </c>
      <c r="E3687" s="1">
        <v>11015574</v>
      </c>
      <c r="F3687" s="1">
        <v>102510</v>
      </c>
    </row>
    <row r="3688" spans="1:6" x14ac:dyDescent="0.25">
      <c r="A3688">
        <v>2005</v>
      </c>
      <c r="B3688" t="s">
        <v>48</v>
      </c>
      <c r="C3688" t="s">
        <v>23</v>
      </c>
      <c r="D3688" t="s">
        <v>11</v>
      </c>
      <c r="E3688" s="1">
        <v>472308</v>
      </c>
      <c r="F3688" s="1">
        <v>1953</v>
      </c>
    </row>
    <row r="3689" spans="1:6" x14ac:dyDescent="0.25">
      <c r="A3689">
        <v>2005</v>
      </c>
      <c r="B3689" t="s">
        <v>48</v>
      </c>
      <c r="C3689" t="s">
        <v>45</v>
      </c>
      <c r="D3689" t="s">
        <v>11</v>
      </c>
      <c r="E3689" s="1">
        <v>224181</v>
      </c>
      <c r="F3689" s="1">
        <v>1927</v>
      </c>
    </row>
    <row r="3690" spans="1:6" x14ac:dyDescent="0.25">
      <c r="A3690">
        <v>2005</v>
      </c>
      <c r="B3690" t="s">
        <v>48</v>
      </c>
      <c r="C3690" t="s">
        <v>30</v>
      </c>
      <c r="D3690" t="s">
        <v>11</v>
      </c>
      <c r="E3690" s="1">
        <v>7224</v>
      </c>
      <c r="F3690">
        <v>184</v>
      </c>
    </row>
    <row r="3691" spans="1:6" x14ac:dyDescent="0.25">
      <c r="A3691">
        <v>2005</v>
      </c>
      <c r="B3691" t="s">
        <v>48</v>
      </c>
      <c r="C3691" t="s">
        <v>35</v>
      </c>
      <c r="D3691" t="s">
        <v>11</v>
      </c>
      <c r="E3691" s="1">
        <v>97676</v>
      </c>
      <c r="F3691">
        <v>770</v>
      </c>
    </row>
    <row r="3692" spans="1:6" x14ac:dyDescent="0.25">
      <c r="A3692">
        <v>2005</v>
      </c>
      <c r="B3692" t="s">
        <v>48</v>
      </c>
      <c r="C3692" t="s">
        <v>25</v>
      </c>
      <c r="D3692" t="s">
        <v>11</v>
      </c>
      <c r="E3692" s="1">
        <v>706248</v>
      </c>
      <c r="F3692" s="1">
        <v>2420</v>
      </c>
    </row>
    <row r="3693" spans="1:6" x14ac:dyDescent="0.25">
      <c r="A3693">
        <v>2005</v>
      </c>
      <c r="B3693" t="s">
        <v>49</v>
      </c>
      <c r="C3693" t="s">
        <v>13</v>
      </c>
      <c r="D3693" t="s">
        <v>9</v>
      </c>
      <c r="E3693" s="1">
        <v>1012399</v>
      </c>
      <c r="F3693" s="1">
        <v>7705</v>
      </c>
    </row>
    <row r="3694" spans="1:6" x14ac:dyDescent="0.25">
      <c r="A3694">
        <v>2005</v>
      </c>
      <c r="B3694" t="s">
        <v>49</v>
      </c>
      <c r="C3694" t="s">
        <v>13</v>
      </c>
      <c r="D3694" t="s">
        <v>24</v>
      </c>
      <c r="E3694" s="1">
        <v>157862</v>
      </c>
      <c r="F3694" s="1">
        <v>1931</v>
      </c>
    </row>
    <row r="3695" spans="1:6" x14ac:dyDescent="0.25">
      <c r="A3695">
        <v>2005</v>
      </c>
      <c r="B3695" t="s">
        <v>49</v>
      </c>
      <c r="C3695" t="s">
        <v>13</v>
      </c>
      <c r="D3695" t="s">
        <v>11</v>
      </c>
      <c r="E3695" s="1">
        <v>314260</v>
      </c>
      <c r="F3695" s="1">
        <v>1437</v>
      </c>
    </row>
    <row r="3696" spans="1:6" x14ac:dyDescent="0.25">
      <c r="A3696">
        <v>2005</v>
      </c>
      <c r="B3696" t="s">
        <v>49</v>
      </c>
      <c r="C3696" t="s">
        <v>14</v>
      </c>
      <c r="D3696" t="s">
        <v>9</v>
      </c>
      <c r="E3696">
        <v>260</v>
      </c>
      <c r="F3696">
        <v>3</v>
      </c>
    </row>
    <row r="3697" spans="1:6" x14ac:dyDescent="0.25">
      <c r="A3697">
        <v>2005</v>
      </c>
      <c r="B3697" t="s">
        <v>49</v>
      </c>
      <c r="C3697" t="s">
        <v>14</v>
      </c>
      <c r="D3697" t="s">
        <v>11</v>
      </c>
      <c r="E3697" s="1">
        <v>988631</v>
      </c>
      <c r="F3697" s="1">
        <v>9611</v>
      </c>
    </row>
    <row r="3698" spans="1:6" x14ac:dyDescent="0.25">
      <c r="A3698">
        <v>2005</v>
      </c>
      <c r="B3698" t="s">
        <v>49</v>
      </c>
      <c r="C3698" t="s">
        <v>16</v>
      </c>
      <c r="D3698" t="s">
        <v>9</v>
      </c>
      <c r="E3698" s="1">
        <v>3613920</v>
      </c>
      <c r="F3698" s="1">
        <v>38315</v>
      </c>
    </row>
    <row r="3699" spans="1:6" x14ac:dyDescent="0.25">
      <c r="A3699">
        <v>2005</v>
      </c>
      <c r="B3699" t="s">
        <v>49</v>
      </c>
      <c r="C3699" t="s">
        <v>16</v>
      </c>
      <c r="D3699" t="s">
        <v>10</v>
      </c>
      <c r="E3699" s="1">
        <v>303229</v>
      </c>
      <c r="F3699" s="1">
        <v>4393</v>
      </c>
    </row>
    <row r="3700" spans="1:6" x14ac:dyDescent="0.25">
      <c r="A3700">
        <v>2005</v>
      </c>
      <c r="B3700" t="s">
        <v>49</v>
      </c>
      <c r="C3700" t="s">
        <v>16</v>
      </c>
      <c r="D3700" t="s">
        <v>24</v>
      </c>
      <c r="E3700" s="1">
        <v>1411181</v>
      </c>
      <c r="F3700" s="1">
        <v>20118</v>
      </c>
    </row>
    <row r="3701" spans="1:6" x14ac:dyDescent="0.25">
      <c r="A3701">
        <v>2005</v>
      </c>
      <c r="B3701" t="s">
        <v>49</v>
      </c>
      <c r="C3701" t="s">
        <v>16</v>
      </c>
      <c r="D3701" t="s">
        <v>21</v>
      </c>
      <c r="E3701" s="1">
        <v>7684</v>
      </c>
      <c r="F3701">
        <v>141</v>
      </c>
    </row>
    <row r="3702" spans="1:6" x14ac:dyDescent="0.25">
      <c r="A3702">
        <v>2005</v>
      </c>
      <c r="B3702" t="s">
        <v>49</v>
      </c>
      <c r="C3702" t="s">
        <v>16</v>
      </c>
      <c r="D3702" t="s">
        <v>11</v>
      </c>
      <c r="E3702" s="1">
        <v>4818819</v>
      </c>
      <c r="F3702" s="1">
        <v>65849</v>
      </c>
    </row>
    <row r="3703" spans="1:6" x14ac:dyDescent="0.25">
      <c r="A3703">
        <v>2005</v>
      </c>
      <c r="B3703" t="s">
        <v>49</v>
      </c>
      <c r="C3703" t="s">
        <v>18</v>
      </c>
      <c r="D3703" t="s">
        <v>9</v>
      </c>
      <c r="E3703" s="1">
        <v>652145</v>
      </c>
      <c r="F3703" s="1">
        <v>6548</v>
      </c>
    </row>
    <row r="3704" spans="1:6" x14ac:dyDescent="0.25">
      <c r="A3704">
        <v>2005</v>
      </c>
      <c r="B3704" t="s">
        <v>49</v>
      </c>
      <c r="C3704" t="s">
        <v>18</v>
      </c>
      <c r="D3704" t="s">
        <v>24</v>
      </c>
      <c r="E3704" s="1">
        <v>146557</v>
      </c>
      <c r="F3704" s="1">
        <v>1901</v>
      </c>
    </row>
    <row r="3705" spans="1:6" x14ac:dyDescent="0.25">
      <c r="A3705">
        <v>2005</v>
      </c>
      <c r="B3705" t="s">
        <v>49</v>
      </c>
      <c r="C3705" t="s">
        <v>18</v>
      </c>
      <c r="D3705" t="s">
        <v>11</v>
      </c>
      <c r="E3705" s="1">
        <v>288896</v>
      </c>
      <c r="F3705" s="1">
        <v>4116</v>
      </c>
    </row>
    <row r="3706" spans="1:6" x14ac:dyDescent="0.25">
      <c r="A3706">
        <v>2005</v>
      </c>
      <c r="B3706" t="s">
        <v>49</v>
      </c>
      <c r="C3706" t="s">
        <v>19</v>
      </c>
      <c r="D3706" t="s">
        <v>9</v>
      </c>
      <c r="E3706" s="1">
        <v>707870</v>
      </c>
      <c r="F3706" s="1">
        <v>3754</v>
      </c>
    </row>
    <row r="3707" spans="1:6" x14ac:dyDescent="0.25">
      <c r="A3707">
        <v>2005</v>
      </c>
      <c r="B3707" t="s">
        <v>49</v>
      </c>
      <c r="C3707" t="s">
        <v>19</v>
      </c>
      <c r="D3707" t="s">
        <v>24</v>
      </c>
      <c r="E3707" s="1">
        <v>310330</v>
      </c>
      <c r="F3707" s="1">
        <v>1358</v>
      </c>
    </row>
    <row r="3708" spans="1:6" x14ac:dyDescent="0.25">
      <c r="A3708">
        <v>2005</v>
      </c>
      <c r="B3708" t="s">
        <v>49</v>
      </c>
      <c r="C3708" t="s">
        <v>19</v>
      </c>
      <c r="D3708" t="s">
        <v>21</v>
      </c>
      <c r="E3708" s="1">
        <v>166567</v>
      </c>
      <c r="F3708">
        <v>352</v>
      </c>
    </row>
    <row r="3709" spans="1:6" x14ac:dyDescent="0.25">
      <c r="A3709">
        <v>2005</v>
      </c>
      <c r="B3709" t="s">
        <v>49</v>
      </c>
      <c r="C3709" t="s">
        <v>19</v>
      </c>
      <c r="D3709" t="s">
        <v>11</v>
      </c>
      <c r="E3709" s="1">
        <v>3066957</v>
      </c>
      <c r="F3709" s="1">
        <v>23871</v>
      </c>
    </row>
    <row r="3710" spans="1:6" x14ac:dyDescent="0.25">
      <c r="A3710">
        <v>2005</v>
      </c>
      <c r="B3710" t="s">
        <v>49</v>
      </c>
      <c r="C3710" t="s">
        <v>22</v>
      </c>
      <c r="D3710" t="s">
        <v>9</v>
      </c>
      <c r="E3710" s="1">
        <v>10880815</v>
      </c>
      <c r="F3710" s="1">
        <v>72824</v>
      </c>
    </row>
    <row r="3711" spans="1:6" x14ac:dyDescent="0.25">
      <c r="A3711">
        <v>2005</v>
      </c>
      <c r="B3711" t="s">
        <v>49</v>
      </c>
      <c r="C3711" t="s">
        <v>22</v>
      </c>
      <c r="D3711" t="s">
        <v>10</v>
      </c>
      <c r="E3711" s="1">
        <v>1100995</v>
      </c>
      <c r="F3711" s="1">
        <v>10937</v>
      </c>
    </row>
    <row r="3712" spans="1:6" x14ac:dyDescent="0.25">
      <c r="A3712">
        <v>2005</v>
      </c>
      <c r="B3712" t="s">
        <v>49</v>
      </c>
      <c r="C3712" t="s">
        <v>22</v>
      </c>
      <c r="D3712" t="s">
        <v>24</v>
      </c>
      <c r="E3712" s="1">
        <v>721847</v>
      </c>
      <c r="F3712" s="1">
        <v>3165</v>
      </c>
    </row>
    <row r="3713" spans="1:6" x14ac:dyDescent="0.25">
      <c r="A3713">
        <v>2005</v>
      </c>
      <c r="B3713" t="s">
        <v>49</v>
      </c>
      <c r="C3713" t="s">
        <v>22</v>
      </c>
      <c r="D3713" t="s">
        <v>21</v>
      </c>
      <c r="E3713" s="1">
        <v>14906</v>
      </c>
      <c r="F3713">
        <v>108</v>
      </c>
    </row>
    <row r="3714" spans="1:6" x14ac:dyDescent="0.25">
      <c r="A3714">
        <v>2005</v>
      </c>
      <c r="B3714" t="s">
        <v>49</v>
      </c>
      <c r="C3714" t="s">
        <v>22</v>
      </c>
      <c r="D3714" t="s">
        <v>11</v>
      </c>
      <c r="E3714" s="1">
        <v>17597964</v>
      </c>
      <c r="F3714" s="1">
        <v>163335</v>
      </c>
    </row>
    <row r="3715" spans="1:6" x14ac:dyDescent="0.25">
      <c r="A3715">
        <v>2005</v>
      </c>
      <c r="B3715" t="s">
        <v>49</v>
      </c>
      <c r="C3715" t="s">
        <v>23</v>
      </c>
      <c r="D3715" t="s">
        <v>11</v>
      </c>
      <c r="E3715" s="1">
        <v>462593</v>
      </c>
      <c r="F3715" s="1">
        <v>2081</v>
      </c>
    </row>
    <row r="3716" spans="1:6" x14ac:dyDescent="0.25">
      <c r="A3716">
        <v>2005</v>
      </c>
      <c r="B3716" t="s">
        <v>49</v>
      </c>
      <c r="C3716" t="s">
        <v>30</v>
      </c>
      <c r="D3716" t="s">
        <v>11</v>
      </c>
      <c r="E3716" s="1">
        <v>25254</v>
      </c>
      <c r="F3716">
        <v>252</v>
      </c>
    </row>
    <row r="3717" spans="1:6" x14ac:dyDescent="0.25">
      <c r="A3717">
        <v>2005</v>
      </c>
      <c r="B3717" t="s">
        <v>49</v>
      </c>
      <c r="C3717" t="s">
        <v>35</v>
      </c>
      <c r="D3717" t="s">
        <v>11</v>
      </c>
      <c r="E3717" s="1">
        <v>233660</v>
      </c>
      <c r="F3717" s="1">
        <v>2617</v>
      </c>
    </row>
    <row r="3718" spans="1:6" x14ac:dyDescent="0.25">
      <c r="A3718">
        <v>2005</v>
      </c>
      <c r="B3718" t="s">
        <v>49</v>
      </c>
      <c r="C3718" t="s">
        <v>25</v>
      </c>
      <c r="D3718" t="s">
        <v>11</v>
      </c>
      <c r="E3718" s="1">
        <v>137126</v>
      </c>
      <c r="F3718" s="1">
        <v>1645</v>
      </c>
    </row>
    <row r="3719" spans="1:6" x14ac:dyDescent="0.25">
      <c r="A3719">
        <v>2005</v>
      </c>
      <c r="B3719" t="s">
        <v>50</v>
      </c>
      <c r="C3719" t="s">
        <v>13</v>
      </c>
      <c r="D3719" t="s">
        <v>9</v>
      </c>
      <c r="E3719" s="1">
        <v>1120666</v>
      </c>
      <c r="F3719" s="1">
        <v>8111</v>
      </c>
    </row>
    <row r="3720" spans="1:6" x14ac:dyDescent="0.25">
      <c r="A3720">
        <v>2005</v>
      </c>
      <c r="B3720" t="s">
        <v>50</v>
      </c>
      <c r="C3720" t="s">
        <v>13</v>
      </c>
      <c r="D3720" t="s">
        <v>10</v>
      </c>
      <c r="E3720" s="1">
        <v>150293</v>
      </c>
      <c r="F3720" s="1">
        <v>2660</v>
      </c>
    </row>
    <row r="3721" spans="1:6" x14ac:dyDescent="0.25">
      <c r="A3721">
        <v>2005</v>
      </c>
      <c r="B3721" t="s">
        <v>50</v>
      </c>
      <c r="C3721" t="s">
        <v>13</v>
      </c>
      <c r="D3721" t="s">
        <v>24</v>
      </c>
      <c r="E3721" s="1">
        <v>691563</v>
      </c>
      <c r="F3721" s="1">
        <v>8484</v>
      </c>
    </row>
    <row r="3722" spans="1:6" x14ac:dyDescent="0.25">
      <c r="A3722">
        <v>2005</v>
      </c>
      <c r="B3722" t="s">
        <v>50</v>
      </c>
      <c r="C3722" t="s">
        <v>13</v>
      </c>
      <c r="D3722" t="s">
        <v>11</v>
      </c>
      <c r="E3722" s="1">
        <v>387455</v>
      </c>
      <c r="F3722" s="1">
        <v>3579</v>
      </c>
    </row>
    <row r="3723" spans="1:6" x14ac:dyDescent="0.25">
      <c r="A3723">
        <v>2005</v>
      </c>
      <c r="B3723" t="s">
        <v>50</v>
      </c>
      <c r="C3723" t="s">
        <v>14</v>
      </c>
      <c r="D3723" t="s">
        <v>11</v>
      </c>
      <c r="E3723" s="1">
        <v>370975</v>
      </c>
      <c r="F3723" s="1">
        <v>3103</v>
      </c>
    </row>
    <row r="3724" spans="1:6" x14ac:dyDescent="0.25">
      <c r="A3724">
        <v>2005</v>
      </c>
      <c r="B3724" t="s">
        <v>50</v>
      </c>
      <c r="C3724" t="s">
        <v>16</v>
      </c>
      <c r="D3724" t="s">
        <v>9</v>
      </c>
      <c r="E3724" s="1">
        <v>3112083</v>
      </c>
      <c r="F3724" s="1">
        <v>32593</v>
      </c>
    </row>
    <row r="3725" spans="1:6" x14ac:dyDescent="0.25">
      <c r="A3725">
        <v>2005</v>
      </c>
      <c r="B3725" t="s">
        <v>50</v>
      </c>
      <c r="C3725" t="s">
        <v>16</v>
      </c>
      <c r="D3725" t="s">
        <v>10</v>
      </c>
      <c r="E3725" s="1">
        <v>1182796</v>
      </c>
      <c r="F3725" s="1">
        <v>17993</v>
      </c>
    </row>
    <row r="3726" spans="1:6" x14ac:dyDescent="0.25">
      <c r="A3726">
        <v>2005</v>
      </c>
      <c r="B3726" t="s">
        <v>50</v>
      </c>
      <c r="C3726" t="s">
        <v>16</v>
      </c>
      <c r="D3726" t="s">
        <v>24</v>
      </c>
      <c r="E3726" s="1">
        <v>2574383</v>
      </c>
      <c r="F3726" s="1">
        <v>35495</v>
      </c>
    </row>
    <row r="3727" spans="1:6" x14ac:dyDescent="0.25">
      <c r="A3727">
        <v>2005</v>
      </c>
      <c r="B3727" t="s">
        <v>50</v>
      </c>
      <c r="C3727" t="s">
        <v>16</v>
      </c>
      <c r="D3727" t="s">
        <v>11</v>
      </c>
      <c r="E3727" s="1">
        <v>5397437</v>
      </c>
      <c r="F3727" s="1">
        <v>83878</v>
      </c>
    </row>
    <row r="3728" spans="1:6" x14ac:dyDescent="0.25">
      <c r="A3728">
        <v>2005</v>
      </c>
      <c r="B3728" t="s">
        <v>50</v>
      </c>
      <c r="C3728" t="s">
        <v>18</v>
      </c>
      <c r="D3728" t="s">
        <v>9</v>
      </c>
      <c r="E3728" s="1">
        <v>815048</v>
      </c>
      <c r="F3728" s="1">
        <v>7703</v>
      </c>
    </row>
    <row r="3729" spans="1:6" x14ac:dyDescent="0.25">
      <c r="A3729">
        <v>2005</v>
      </c>
      <c r="B3729" t="s">
        <v>50</v>
      </c>
      <c r="C3729" t="s">
        <v>18</v>
      </c>
      <c r="D3729" t="s">
        <v>10</v>
      </c>
      <c r="E3729" s="1">
        <v>1137925</v>
      </c>
      <c r="F3729" s="1">
        <v>22134</v>
      </c>
    </row>
    <row r="3730" spans="1:6" x14ac:dyDescent="0.25">
      <c r="A3730">
        <v>2005</v>
      </c>
      <c r="B3730" t="s">
        <v>50</v>
      </c>
      <c r="C3730" t="s">
        <v>18</v>
      </c>
      <c r="D3730" t="s">
        <v>11</v>
      </c>
      <c r="E3730" s="1">
        <v>393181</v>
      </c>
      <c r="F3730" s="1">
        <v>4382</v>
      </c>
    </row>
    <row r="3731" spans="1:6" x14ac:dyDescent="0.25">
      <c r="A3731">
        <v>2005</v>
      </c>
      <c r="B3731" t="s">
        <v>50</v>
      </c>
      <c r="C3731" t="s">
        <v>19</v>
      </c>
      <c r="D3731" t="s">
        <v>9</v>
      </c>
      <c r="E3731" s="1">
        <v>2275213</v>
      </c>
      <c r="F3731" s="1">
        <v>20123</v>
      </c>
    </row>
    <row r="3732" spans="1:6" x14ac:dyDescent="0.25">
      <c r="A3732">
        <v>2005</v>
      </c>
      <c r="B3732" t="s">
        <v>50</v>
      </c>
      <c r="C3732" t="s">
        <v>19</v>
      </c>
      <c r="D3732" t="s">
        <v>24</v>
      </c>
      <c r="E3732" s="1">
        <v>76409</v>
      </c>
      <c r="F3732">
        <v>322</v>
      </c>
    </row>
    <row r="3733" spans="1:6" x14ac:dyDescent="0.25">
      <c r="A3733">
        <v>2005</v>
      </c>
      <c r="B3733" t="s">
        <v>50</v>
      </c>
      <c r="C3733" t="s">
        <v>19</v>
      </c>
      <c r="D3733" t="s">
        <v>21</v>
      </c>
      <c r="E3733" s="1">
        <v>36984</v>
      </c>
      <c r="F3733">
        <v>211</v>
      </c>
    </row>
    <row r="3734" spans="1:6" x14ac:dyDescent="0.25">
      <c r="A3734">
        <v>2005</v>
      </c>
      <c r="B3734" t="s">
        <v>50</v>
      </c>
      <c r="C3734" t="s">
        <v>19</v>
      </c>
      <c r="D3734" t="s">
        <v>11</v>
      </c>
      <c r="E3734" s="1">
        <v>2361310</v>
      </c>
      <c r="F3734" s="1">
        <v>19413</v>
      </c>
    </row>
    <row r="3735" spans="1:6" x14ac:dyDescent="0.25">
      <c r="A3735">
        <v>2005</v>
      </c>
      <c r="B3735" t="s">
        <v>50</v>
      </c>
      <c r="C3735" t="s">
        <v>22</v>
      </c>
      <c r="D3735" t="s">
        <v>9</v>
      </c>
      <c r="E3735" s="1">
        <v>12416103</v>
      </c>
      <c r="F3735" s="1">
        <v>82140</v>
      </c>
    </row>
    <row r="3736" spans="1:6" x14ac:dyDescent="0.25">
      <c r="A3736">
        <v>2005</v>
      </c>
      <c r="B3736" t="s">
        <v>50</v>
      </c>
      <c r="C3736" t="s">
        <v>22</v>
      </c>
      <c r="D3736" t="s">
        <v>10</v>
      </c>
      <c r="E3736" s="1">
        <v>329537</v>
      </c>
      <c r="F3736" s="1">
        <v>3875</v>
      </c>
    </row>
    <row r="3737" spans="1:6" x14ac:dyDescent="0.25">
      <c r="A3737">
        <v>2005</v>
      </c>
      <c r="B3737" t="s">
        <v>50</v>
      </c>
      <c r="C3737" t="s">
        <v>22</v>
      </c>
      <c r="D3737" t="s">
        <v>24</v>
      </c>
      <c r="E3737" s="1">
        <v>405089</v>
      </c>
      <c r="F3737" s="1">
        <v>2140</v>
      </c>
    </row>
    <row r="3738" spans="1:6" x14ac:dyDescent="0.25">
      <c r="A3738">
        <v>2005</v>
      </c>
      <c r="B3738" t="s">
        <v>50</v>
      </c>
      <c r="C3738" t="s">
        <v>22</v>
      </c>
      <c r="D3738" t="s">
        <v>21</v>
      </c>
      <c r="E3738" s="1">
        <v>319924</v>
      </c>
      <c r="F3738" s="1">
        <v>1337</v>
      </c>
    </row>
    <row r="3739" spans="1:6" x14ac:dyDescent="0.25">
      <c r="A3739">
        <v>2005</v>
      </c>
      <c r="B3739" t="s">
        <v>50</v>
      </c>
      <c r="C3739" t="s">
        <v>22</v>
      </c>
      <c r="D3739" t="s">
        <v>11</v>
      </c>
      <c r="E3739" s="1">
        <v>19646416</v>
      </c>
      <c r="F3739" s="1">
        <v>206647</v>
      </c>
    </row>
    <row r="3740" spans="1:6" x14ac:dyDescent="0.25">
      <c r="A3740">
        <v>2005</v>
      </c>
      <c r="B3740" t="s">
        <v>50</v>
      </c>
      <c r="C3740" t="s">
        <v>23</v>
      </c>
      <c r="D3740" t="s">
        <v>11</v>
      </c>
      <c r="E3740" s="1">
        <v>698184</v>
      </c>
      <c r="F3740" s="1">
        <v>2690</v>
      </c>
    </row>
    <row r="3741" spans="1:6" x14ac:dyDescent="0.25">
      <c r="A3741">
        <v>2005</v>
      </c>
      <c r="B3741" t="s">
        <v>50</v>
      </c>
      <c r="C3741" t="s">
        <v>30</v>
      </c>
      <c r="D3741" t="s">
        <v>11</v>
      </c>
      <c r="E3741" s="1">
        <v>63269</v>
      </c>
      <c r="F3741">
        <v>854</v>
      </c>
    </row>
    <row r="3742" spans="1:6" x14ac:dyDescent="0.25">
      <c r="A3742">
        <v>2005</v>
      </c>
      <c r="B3742" t="s">
        <v>50</v>
      </c>
      <c r="C3742" t="s">
        <v>35</v>
      </c>
      <c r="D3742" t="s">
        <v>11</v>
      </c>
      <c r="E3742" s="1">
        <v>186231</v>
      </c>
      <c r="F3742" s="1">
        <v>1879</v>
      </c>
    </row>
    <row r="3743" spans="1:6" x14ac:dyDescent="0.25">
      <c r="A3743">
        <v>2005</v>
      </c>
      <c r="B3743" t="s">
        <v>50</v>
      </c>
      <c r="C3743" t="s">
        <v>36</v>
      </c>
      <c r="D3743" t="s">
        <v>11</v>
      </c>
      <c r="E3743" s="1">
        <v>11187</v>
      </c>
      <c r="F3743">
        <v>5</v>
      </c>
    </row>
    <row r="3744" spans="1:6" x14ac:dyDescent="0.25">
      <c r="A3744">
        <v>2005</v>
      </c>
      <c r="B3744" t="s">
        <v>50</v>
      </c>
      <c r="C3744" t="s">
        <v>25</v>
      </c>
      <c r="D3744" t="s">
        <v>11</v>
      </c>
      <c r="E3744" s="1">
        <v>28969</v>
      </c>
      <c r="F3744">
        <v>736</v>
      </c>
    </row>
    <row r="3745" spans="1:6" x14ac:dyDescent="0.25">
      <c r="A3745">
        <v>2005</v>
      </c>
      <c r="B3745" t="s">
        <v>50</v>
      </c>
      <c r="C3745" t="s">
        <v>26</v>
      </c>
      <c r="D3745" t="s">
        <v>9</v>
      </c>
      <c r="E3745">
        <v>400</v>
      </c>
      <c r="F3745">
        <v>0</v>
      </c>
    </row>
    <row r="3746" spans="1:6" x14ac:dyDescent="0.25">
      <c r="A3746">
        <v>2005</v>
      </c>
      <c r="B3746" t="s">
        <v>51</v>
      </c>
      <c r="C3746" t="s">
        <v>8</v>
      </c>
      <c r="D3746" t="s">
        <v>24</v>
      </c>
      <c r="E3746" s="1">
        <v>128205</v>
      </c>
      <c r="F3746" s="1">
        <v>1631</v>
      </c>
    </row>
    <row r="3747" spans="1:6" x14ac:dyDescent="0.25">
      <c r="A3747">
        <v>2005</v>
      </c>
      <c r="B3747" t="s">
        <v>51</v>
      </c>
      <c r="C3747" t="s">
        <v>12</v>
      </c>
      <c r="D3747" t="s">
        <v>11</v>
      </c>
      <c r="E3747" s="1">
        <v>2486</v>
      </c>
      <c r="F3747">
        <v>3</v>
      </c>
    </row>
    <row r="3748" spans="1:6" x14ac:dyDescent="0.25">
      <c r="A3748">
        <v>2005</v>
      </c>
      <c r="B3748" t="s">
        <v>51</v>
      </c>
      <c r="C3748" t="s">
        <v>13</v>
      </c>
      <c r="D3748" t="s">
        <v>9</v>
      </c>
      <c r="E3748" s="1">
        <v>743186</v>
      </c>
      <c r="F3748" s="1">
        <v>8377</v>
      </c>
    </row>
    <row r="3749" spans="1:6" x14ac:dyDescent="0.25">
      <c r="A3749">
        <v>2005</v>
      </c>
      <c r="B3749" t="s">
        <v>51</v>
      </c>
      <c r="C3749" t="s">
        <v>13</v>
      </c>
      <c r="D3749" t="s">
        <v>24</v>
      </c>
      <c r="E3749" s="1">
        <v>1259233</v>
      </c>
      <c r="F3749" s="1">
        <v>16005</v>
      </c>
    </row>
    <row r="3750" spans="1:6" x14ac:dyDescent="0.25">
      <c r="A3750">
        <v>2005</v>
      </c>
      <c r="B3750" t="s">
        <v>51</v>
      </c>
      <c r="C3750" t="s">
        <v>13</v>
      </c>
      <c r="D3750" t="s">
        <v>11</v>
      </c>
      <c r="E3750" s="1">
        <v>608123</v>
      </c>
      <c r="F3750" s="1">
        <v>3470</v>
      </c>
    </row>
    <row r="3751" spans="1:6" x14ac:dyDescent="0.25">
      <c r="A3751">
        <v>2005</v>
      </c>
      <c r="B3751" t="s">
        <v>51</v>
      </c>
      <c r="C3751" t="s">
        <v>14</v>
      </c>
      <c r="D3751" t="s">
        <v>11</v>
      </c>
      <c r="E3751" s="1">
        <v>266991</v>
      </c>
      <c r="F3751" s="1">
        <v>1209</v>
      </c>
    </row>
    <row r="3752" spans="1:6" x14ac:dyDescent="0.25">
      <c r="A3752">
        <v>2005</v>
      </c>
      <c r="B3752" t="s">
        <v>51</v>
      </c>
      <c r="C3752" t="s">
        <v>16</v>
      </c>
      <c r="D3752" t="s">
        <v>9</v>
      </c>
      <c r="E3752" s="1">
        <v>2345458</v>
      </c>
      <c r="F3752" s="1">
        <v>26815</v>
      </c>
    </row>
    <row r="3753" spans="1:6" x14ac:dyDescent="0.25">
      <c r="A3753">
        <v>2005</v>
      </c>
      <c r="B3753" t="s">
        <v>51</v>
      </c>
      <c r="C3753" t="s">
        <v>16</v>
      </c>
      <c r="D3753" t="s">
        <v>10</v>
      </c>
      <c r="E3753" s="1">
        <v>18715</v>
      </c>
      <c r="F3753">
        <v>355</v>
      </c>
    </row>
    <row r="3754" spans="1:6" x14ac:dyDescent="0.25">
      <c r="A3754">
        <v>2005</v>
      </c>
      <c r="B3754" t="s">
        <v>51</v>
      </c>
      <c r="C3754" t="s">
        <v>16</v>
      </c>
      <c r="D3754" t="s">
        <v>24</v>
      </c>
      <c r="E3754" s="1">
        <v>1479823</v>
      </c>
      <c r="F3754" s="1">
        <v>21914</v>
      </c>
    </row>
    <row r="3755" spans="1:6" x14ac:dyDescent="0.25">
      <c r="A3755">
        <v>2005</v>
      </c>
      <c r="B3755" t="s">
        <v>51</v>
      </c>
      <c r="C3755" t="s">
        <v>16</v>
      </c>
      <c r="D3755" t="s">
        <v>11</v>
      </c>
      <c r="E3755" s="1">
        <v>4157220</v>
      </c>
      <c r="F3755" s="1">
        <v>63095</v>
      </c>
    </row>
    <row r="3756" spans="1:6" x14ac:dyDescent="0.25">
      <c r="A3756">
        <v>2005</v>
      </c>
      <c r="B3756" t="s">
        <v>51</v>
      </c>
      <c r="C3756" t="s">
        <v>18</v>
      </c>
      <c r="D3756" t="s">
        <v>9</v>
      </c>
      <c r="E3756" s="1">
        <v>782318</v>
      </c>
      <c r="F3756" s="1">
        <v>8870</v>
      </c>
    </row>
    <row r="3757" spans="1:6" x14ac:dyDescent="0.25">
      <c r="A3757">
        <v>2005</v>
      </c>
      <c r="B3757" t="s">
        <v>51</v>
      </c>
      <c r="C3757" t="s">
        <v>18</v>
      </c>
      <c r="D3757" t="s">
        <v>24</v>
      </c>
      <c r="E3757" s="1">
        <v>65153</v>
      </c>
      <c r="F3757">
        <v>931</v>
      </c>
    </row>
    <row r="3758" spans="1:6" x14ac:dyDescent="0.25">
      <c r="A3758">
        <v>2005</v>
      </c>
      <c r="B3758" t="s">
        <v>51</v>
      </c>
      <c r="C3758" t="s">
        <v>18</v>
      </c>
      <c r="D3758" t="s">
        <v>11</v>
      </c>
      <c r="E3758" s="1">
        <v>828966</v>
      </c>
      <c r="F3758" s="1">
        <v>10411</v>
      </c>
    </row>
    <row r="3759" spans="1:6" x14ac:dyDescent="0.25">
      <c r="A3759">
        <v>2005</v>
      </c>
      <c r="B3759" t="s">
        <v>51</v>
      </c>
      <c r="C3759" t="s">
        <v>19</v>
      </c>
      <c r="D3759" t="s">
        <v>9</v>
      </c>
      <c r="E3759" s="1">
        <v>950581</v>
      </c>
      <c r="F3759" s="1">
        <v>3747</v>
      </c>
    </row>
    <row r="3760" spans="1:6" x14ac:dyDescent="0.25">
      <c r="A3760">
        <v>2005</v>
      </c>
      <c r="B3760" t="s">
        <v>51</v>
      </c>
      <c r="C3760" t="s">
        <v>19</v>
      </c>
      <c r="D3760" t="s">
        <v>10</v>
      </c>
      <c r="E3760" s="1">
        <v>91324</v>
      </c>
      <c r="F3760">
        <v>242</v>
      </c>
    </row>
    <row r="3761" spans="1:6" x14ac:dyDescent="0.25">
      <c r="A3761">
        <v>2005</v>
      </c>
      <c r="B3761" t="s">
        <v>51</v>
      </c>
      <c r="C3761" t="s">
        <v>19</v>
      </c>
      <c r="D3761" t="s">
        <v>24</v>
      </c>
      <c r="E3761" s="1">
        <v>341160</v>
      </c>
      <c r="F3761" s="1">
        <v>1536</v>
      </c>
    </row>
    <row r="3762" spans="1:6" x14ac:dyDescent="0.25">
      <c r="A3762">
        <v>2005</v>
      </c>
      <c r="B3762" t="s">
        <v>51</v>
      </c>
      <c r="C3762" t="s">
        <v>19</v>
      </c>
      <c r="D3762" t="s">
        <v>11</v>
      </c>
      <c r="E3762" s="1">
        <v>1665092</v>
      </c>
      <c r="F3762" s="1">
        <v>12714</v>
      </c>
    </row>
    <row r="3763" spans="1:6" x14ac:dyDescent="0.25">
      <c r="A3763">
        <v>2005</v>
      </c>
      <c r="B3763" t="s">
        <v>51</v>
      </c>
      <c r="C3763" t="s">
        <v>22</v>
      </c>
      <c r="D3763" t="s">
        <v>9</v>
      </c>
      <c r="E3763" s="1">
        <v>16007082</v>
      </c>
      <c r="F3763" s="1">
        <v>112631</v>
      </c>
    </row>
    <row r="3764" spans="1:6" x14ac:dyDescent="0.25">
      <c r="A3764">
        <v>2005</v>
      </c>
      <c r="B3764" t="s">
        <v>51</v>
      </c>
      <c r="C3764" t="s">
        <v>22</v>
      </c>
      <c r="D3764" t="s">
        <v>10</v>
      </c>
      <c r="E3764" s="1">
        <v>175750</v>
      </c>
      <c r="F3764" s="1">
        <v>2032</v>
      </c>
    </row>
    <row r="3765" spans="1:6" x14ac:dyDescent="0.25">
      <c r="A3765">
        <v>2005</v>
      </c>
      <c r="B3765" t="s">
        <v>51</v>
      </c>
      <c r="C3765" t="s">
        <v>22</v>
      </c>
      <c r="D3765" t="s">
        <v>24</v>
      </c>
      <c r="E3765" s="1">
        <v>177529</v>
      </c>
      <c r="F3765" s="1">
        <v>1323</v>
      </c>
    </row>
    <row r="3766" spans="1:6" x14ac:dyDescent="0.25">
      <c r="A3766">
        <v>2005</v>
      </c>
      <c r="B3766" t="s">
        <v>51</v>
      </c>
      <c r="C3766" t="s">
        <v>22</v>
      </c>
      <c r="D3766" t="s">
        <v>11</v>
      </c>
      <c r="E3766" s="1">
        <v>16503838</v>
      </c>
      <c r="F3766" s="1">
        <v>138700</v>
      </c>
    </row>
    <row r="3767" spans="1:6" x14ac:dyDescent="0.25">
      <c r="A3767">
        <v>2005</v>
      </c>
      <c r="B3767" t="s">
        <v>51</v>
      </c>
      <c r="C3767" t="s">
        <v>23</v>
      </c>
      <c r="D3767" t="s">
        <v>11</v>
      </c>
      <c r="E3767" s="1">
        <v>499615</v>
      </c>
      <c r="F3767" s="1">
        <v>1993</v>
      </c>
    </row>
    <row r="3768" spans="1:6" x14ac:dyDescent="0.25">
      <c r="A3768">
        <v>2005</v>
      </c>
      <c r="B3768" t="s">
        <v>51</v>
      </c>
      <c r="C3768" t="s">
        <v>30</v>
      </c>
      <c r="D3768" t="s">
        <v>11</v>
      </c>
      <c r="E3768" s="1">
        <v>43978</v>
      </c>
      <c r="F3768">
        <v>218</v>
      </c>
    </row>
    <row r="3769" spans="1:6" x14ac:dyDescent="0.25">
      <c r="A3769">
        <v>2005</v>
      </c>
      <c r="B3769" t="s">
        <v>51</v>
      </c>
      <c r="C3769" t="s">
        <v>35</v>
      </c>
      <c r="D3769" t="s">
        <v>11</v>
      </c>
      <c r="E3769" s="1">
        <v>117565</v>
      </c>
      <c r="F3769" s="1">
        <v>1128</v>
      </c>
    </row>
    <row r="3770" spans="1:6" x14ac:dyDescent="0.25">
      <c r="A3770">
        <v>2005</v>
      </c>
      <c r="B3770" t="s">
        <v>51</v>
      </c>
      <c r="C3770" t="s">
        <v>25</v>
      </c>
      <c r="D3770" t="s">
        <v>11</v>
      </c>
      <c r="E3770" s="1">
        <v>22444</v>
      </c>
      <c r="F3770">
        <v>552</v>
      </c>
    </row>
    <row r="3771" spans="1:6" x14ac:dyDescent="0.25">
      <c r="A3771">
        <v>2005</v>
      </c>
      <c r="B3771" t="s">
        <v>52</v>
      </c>
      <c r="C3771" t="s">
        <v>13</v>
      </c>
      <c r="D3771" t="s">
        <v>9</v>
      </c>
      <c r="E3771" s="1">
        <v>2311239</v>
      </c>
      <c r="F3771" s="1">
        <v>14673</v>
      </c>
    </row>
    <row r="3772" spans="1:6" x14ac:dyDescent="0.25">
      <c r="A3772">
        <v>2005</v>
      </c>
      <c r="B3772" t="s">
        <v>52</v>
      </c>
      <c r="C3772" t="s">
        <v>13</v>
      </c>
      <c r="D3772" t="s">
        <v>24</v>
      </c>
      <c r="E3772" s="1">
        <v>6500</v>
      </c>
      <c r="F3772">
        <v>107</v>
      </c>
    </row>
    <row r="3773" spans="1:6" x14ac:dyDescent="0.25">
      <c r="A3773">
        <v>2005</v>
      </c>
      <c r="B3773" t="s">
        <v>52</v>
      </c>
      <c r="C3773" t="s">
        <v>13</v>
      </c>
      <c r="D3773" t="s">
        <v>11</v>
      </c>
      <c r="E3773" s="1">
        <v>96393</v>
      </c>
      <c r="F3773">
        <v>475</v>
      </c>
    </row>
    <row r="3774" spans="1:6" x14ac:dyDescent="0.25">
      <c r="A3774">
        <v>2005</v>
      </c>
      <c r="B3774" t="s">
        <v>52</v>
      </c>
      <c r="C3774" t="s">
        <v>14</v>
      </c>
      <c r="D3774" t="s">
        <v>11</v>
      </c>
      <c r="E3774" s="1">
        <v>454792</v>
      </c>
      <c r="F3774" s="1">
        <v>3879</v>
      </c>
    </row>
    <row r="3775" spans="1:6" x14ac:dyDescent="0.25">
      <c r="A3775">
        <v>2005</v>
      </c>
      <c r="B3775" t="s">
        <v>52</v>
      </c>
      <c r="C3775" t="s">
        <v>16</v>
      </c>
      <c r="D3775" t="s">
        <v>9</v>
      </c>
      <c r="E3775" s="1">
        <v>3709243</v>
      </c>
      <c r="F3775" s="1">
        <v>40204</v>
      </c>
    </row>
    <row r="3776" spans="1:6" x14ac:dyDescent="0.25">
      <c r="A3776">
        <v>2005</v>
      </c>
      <c r="B3776" t="s">
        <v>52</v>
      </c>
      <c r="C3776" t="s">
        <v>16</v>
      </c>
      <c r="D3776" t="s">
        <v>10</v>
      </c>
      <c r="E3776" s="1">
        <v>144263</v>
      </c>
      <c r="F3776" s="1">
        <v>2090</v>
      </c>
    </row>
    <row r="3777" spans="1:6" x14ac:dyDescent="0.25">
      <c r="A3777">
        <v>2005</v>
      </c>
      <c r="B3777" t="s">
        <v>52</v>
      </c>
      <c r="C3777" t="s">
        <v>16</v>
      </c>
      <c r="D3777" t="s">
        <v>24</v>
      </c>
      <c r="E3777" s="1">
        <v>793960</v>
      </c>
      <c r="F3777" s="1">
        <v>10942</v>
      </c>
    </row>
    <row r="3778" spans="1:6" x14ac:dyDescent="0.25">
      <c r="A3778">
        <v>2005</v>
      </c>
      <c r="B3778" t="s">
        <v>52</v>
      </c>
      <c r="C3778" t="s">
        <v>16</v>
      </c>
      <c r="D3778" t="s">
        <v>21</v>
      </c>
      <c r="E3778" s="1">
        <v>21911</v>
      </c>
      <c r="F3778">
        <v>272</v>
      </c>
    </row>
    <row r="3779" spans="1:6" x14ac:dyDescent="0.25">
      <c r="A3779">
        <v>2005</v>
      </c>
      <c r="B3779" t="s">
        <v>52</v>
      </c>
      <c r="C3779" t="s">
        <v>16</v>
      </c>
      <c r="D3779" t="s">
        <v>11</v>
      </c>
      <c r="E3779" s="1">
        <v>3705956</v>
      </c>
      <c r="F3779" s="1">
        <v>52844</v>
      </c>
    </row>
    <row r="3780" spans="1:6" x14ac:dyDescent="0.25">
      <c r="A3780">
        <v>2005</v>
      </c>
      <c r="B3780" t="s">
        <v>52</v>
      </c>
      <c r="C3780" t="s">
        <v>18</v>
      </c>
      <c r="D3780" t="s">
        <v>9</v>
      </c>
      <c r="E3780" s="1">
        <v>2007659</v>
      </c>
      <c r="F3780" s="1">
        <v>19480</v>
      </c>
    </row>
    <row r="3781" spans="1:6" x14ac:dyDescent="0.25">
      <c r="A3781">
        <v>2005</v>
      </c>
      <c r="B3781" t="s">
        <v>52</v>
      </c>
      <c r="C3781" t="s">
        <v>18</v>
      </c>
      <c r="D3781" t="s">
        <v>11</v>
      </c>
      <c r="E3781" s="1">
        <v>832279</v>
      </c>
      <c r="F3781" s="1">
        <v>7788</v>
      </c>
    </row>
    <row r="3782" spans="1:6" x14ac:dyDescent="0.25">
      <c r="A3782">
        <v>2005</v>
      </c>
      <c r="B3782" t="s">
        <v>52</v>
      </c>
      <c r="C3782" t="s">
        <v>19</v>
      </c>
      <c r="D3782" t="s">
        <v>9</v>
      </c>
      <c r="E3782" s="1">
        <v>580762</v>
      </c>
      <c r="F3782" s="1">
        <v>4352</v>
      </c>
    </row>
    <row r="3783" spans="1:6" x14ac:dyDescent="0.25">
      <c r="A3783">
        <v>2005</v>
      </c>
      <c r="B3783" t="s">
        <v>52</v>
      </c>
      <c r="C3783" t="s">
        <v>19</v>
      </c>
      <c r="D3783" t="s">
        <v>24</v>
      </c>
      <c r="E3783" s="1">
        <v>455903</v>
      </c>
      <c r="F3783" s="1">
        <v>2241</v>
      </c>
    </row>
    <row r="3784" spans="1:6" x14ac:dyDescent="0.25">
      <c r="A3784">
        <v>2005</v>
      </c>
      <c r="B3784" t="s">
        <v>52</v>
      </c>
      <c r="C3784" t="s">
        <v>19</v>
      </c>
      <c r="D3784" t="s">
        <v>21</v>
      </c>
      <c r="E3784" s="1">
        <v>162177</v>
      </c>
      <c r="F3784">
        <v>949</v>
      </c>
    </row>
    <row r="3785" spans="1:6" x14ac:dyDescent="0.25">
      <c r="A3785">
        <v>2005</v>
      </c>
      <c r="B3785" t="s">
        <v>52</v>
      </c>
      <c r="C3785" t="s">
        <v>19</v>
      </c>
      <c r="D3785" t="s">
        <v>11</v>
      </c>
      <c r="E3785" s="1">
        <v>1806010</v>
      </c>
      <c r="F3785" s="1">
        <v>13813</v>
      </c>
    </row>
    <row r="3786" spans="1:6" x14ac:dyDescent="0.25">
      <c r="A3786">
        <v>2005</v>
      </c>
      <c r="B3786" t="s">
        <v>52</v>
      </c>
      <c r="C3786" t="s">
        <v>22</v>
      </c>
      <c r="D3786" t="s">
        <v>41</v>
      </c>
      <c r="E3786" s="1">
        <v>64484</v>
      </c>
      <c r="F3786">
        <v>583</v>
      </c>
    </row>
    <row r="3787" spans="1:6" x14ac:dyDescent="0.25">
      <c r="A3787">
        <v>2005</v>
      </c>
      <c r="B3787" t="s">
        <v>52</v>
      </c>
      <c r="C3787" t="s">
        <v>22</v>
      </c>
      <c r="D3787" t="s">
        <v>9</v>
      </c>
      <c r="E3787" s="1">
        <v>9091691</v>
      </c>
      <c r="F3787" s="1">
        <v>66074</v>
      </c>
    </row>
    <row r="3788" spans="1:6" x14ac:dyDescent="0.25">
      <c r="A3788">
        <v>2005</v>
      </c>
      <c r="B3788" t="s">
        <v>52</v>
      </c>
      <c r="C3788" t="s">
        <v>22</v>
      </c>
      <c r="D3788" t="s">
        <v>10</v>
      </c>
      <c r="E3788" s="1">
        <v>58423</v>
      </c>
      <c r="F3788">
        <v>574</v>
      </c>
    </row>
    <row r="3789" spans="1:6" x14ac:dyDescent="0.25">
      <c r="A3789">
        <v>2005</v>
      </c>
      <c r="B3789" t="s">
        <v>52</v>
      </c>
      <c r="C3789" t="s">
        <v>22</v>
      </c>
      <c r="D3789" t="s">
        <v>24</v>
      </c>
      <c r="E3789" s="1">
        <v>373877</v>
      </c>
      <c r="F3789" s="1">
        <v>2825</v>
      </c>
    </row>
    <row r="3790" spans="1:6" x14ac:dyDescent="0.25">
      <c r="A3790">
        <v>2005</v>
      </c>
      <c r="B3790" t="s">
        <v>52</v>
      </c>
      <c r="C3790" t="s">
        <v>22</v>
      </c>
      <c r="D3790" t="s">
        <v>21</v>
      </c>
      <c r="E3790" s="1">
        <v>238624</v>
      </c>
      <c r="F3790">
        <v>932</v>
      </c>
    </row>
    <row r="3791" spans="1:6" x14ac:dyDescent="0.25">
      <c r="A3791">
        <v>2005</v>
      </c>
      <c r="B3791" t="s">
        <v>52</v>
      </c>
      <c r="C3791" t="s">
        <v>22</v>
      </c>
      <c r="D3791" t="s">
        <v>11</v>
      </c>
      <c r="E3791" s="1">
        <v>13711150</v>
      </c>
      <c r="F3791" s="1">
        <v>126545</v>
      </c>
    </row>
    <row r="3792" spans="1:6" x14ac:dyDescent="0.25">
      <c r="A3792">
        <v>2005</v>
      </c>
      <c r="B3792" t="s">
        <v>52</v>
      </c>
      <c r="C3792" t="s">
        <v>23</v>
      </c>
      <c r="D3792" t="s">
        <v>11</v>
      </c>
      <c r="E3792" s="1">
        <v>567454</v>
      </c>
      <c r="F3792" s="1">
        <v>2259</v>
      </c>
    </row>
    <row r="3793" spans="1:6" x14ac:dyDescent="0.25">
      <c r="A3793">
        <v>2005</v>
      </c>
      <c r="B3793" t="s">
        <v>52</v>
      </c>
      <c r="C3793" t="s">
        <v>30</v>
      </c>
      <c r="D3793" t="s">
        <v>55</v>
      </c>
      <c r="E3793" s="1">
        <v>1911</v>
      </c>
      <c r="F3793">
        <v>15</v>
      </c>
    </row>
    <row r="3794" spans="1:6" x14ac:dyDescent="0.25">
      <c r="A3794">
        <v>2005</v>
      </c>
      <c r="B3794" t="s">
        <v>52</v>
      </c>
      <c r="C3794" t="s">
        <v>30</v>
      </c>
      <c r="D3794" t="s">
        <v>11</v>
      </c>
      <c r="E3794" s="1">
        <v>52715</v>
      </c>
      <c r="F3794">
        <v>210</v>
      </c>
    </row>
    <row r="3795" spans="1:6" x14ac:dyDescent="0.25">
      <c r="A3795">
        <v>2005</v>
      </c>
      <c r="B3795" t="s">
        <v>52</v>
      </c>
      <c r="C3795" t="s">
        <v>35</v>
      </c>
      <c r="D3795" t="s">
        <v>11</v>
      </c>
      <c r="E3795" s="1">
        <v>147051</v>
      </c>
      <c r="F3795" s="1">
        <v>1440</v>
      </c>
    </row>
    <row r="3796" spans="1:6" x14ac:dyDescent="0.25">
      <c r="A3796">
        <v>2005</v>
      </c>
      <c r="B3796" t="s">
        <v>52</v>
      </c>
      <c r="C3796" t="s">
        <v>36</v>
      </c>
      <c r="D3796" t="s">
        <v>11</v>
      </c>
      <c r="E3796" s="1">
        <v>11842</v>
      </c>
      <c r="F3796">
        <v>15</v>
      </c>
    </row>
    <row r="3797" spans="1:6" x14ac:dyDescent="0.25">
      <c r="A3797">
        <v>2005</v>
      </c>
      <c r="B3797" t="s">
        <v>52</v>
      </c>
      <c r="C3797" t="s">
        <v>25</v>
      </c>
      <c r="D3797" t="s">
        <v>11</v>
      </c>
      <c r="E3797" s="1">
        <v>50684</v>
      </c>
      <c r="F3797">
        <v>670</v>
      </c>
    </row>
    <row r="3798" spans="1:6" x14ac:dyDescent="0.25">
      <c r="A3798">
        <v>2006</v>
      </c>
      <c r="B3798" t="s">
        <v>7</v>
      </c>
      <c r="C3798" t="s">
        <v>8</v>
      </c>
      <c r="D3798" t="s">
        <v>24</v>
      </c>
      <c r="E3798" s="1">
        <v>15652</v>
      </c>
      <c r="F3798">
        <v>244</v>
      </c>
    </row>
    <row r="3799" spans="1:6" x14ac:dyDescent="0.25">
      <c r="A3799">
        <v>2006</v>
      </c>
      <c r="B3799" t="s">
        <v>7</v>
      </c>
      <c r="C3799" t="s">
        <v>13</v>
      </c>
      <c r="D3799" t="s">
        <v>9</v>
      </c>
      <c r="E3799" s="1">
        <v>282008</v>
      </c>
      <c r="F3799" s="1">
        <v>3545</v>
      </c>
    </row>
    <row r="3800" spans="1:6" x14ac:dyDescent="0.25">
      <c r="A3800">
        <v>2006</v>
      </c>
      <c r="B3800" t="s">
        <v>7</v>
      </c>
      <c r="C3800" t="s">
        <v>13</v>
      </c>
      <c r="D3800" t="s">
        <v>24</v>
      </c>
      <c r="E3800" s="1">
        <v>142075</v>
      </c>
      <c r="F3800" s="1">
        <v>1787</v>
      </c>
    </row>
    <row r="3801" spans="1:6" x14ac:dyDescent="0.25">
      <c r="A3801">
        <v>2006</v>
      </c>
      <c r="B3801" t="s">
        <v>7</v>
      </c>
      <c r="C3801" t="s">
        <v>13</v>
      </c>
      <c r="D3801" t="s">
        <v>11</v>
      </c>
      <c r="E3801" s="1">
        <v>124537</v>
      </c>
      <c r="F3801">
        <v>452</v>
      </c>
    </row>
    <row r="3802" spans="1:6" x14ac:dyDescent="0.25">
      <c r="A3802">
        <v>2006</v>
      </c>
      <c r="B3802" t="s">
        <v>7</v>
      </c>
      <c r="C3802" t="s">
        <v>14</v>
      </c>
      <c r="D3802" t="s">
        <v>11</v>
      </c>
      <c r="E3802" s="1">
        <v>629146</v>
      </c>
      <c r="F3802" s="1">
        <v>5634</v>
      </c>
    </row>
    <row r="3803" spans="1:6" x14ac:dyDescent="0.25">
      <c r="A3803">
        <v>2006</v>
      </c>
      <c r="B3803" t="s">
        <v>7</v>
      </c>
      <c r="C3803" t="s">
        <v>16</v>
      </c>
      <c r="D3803" t="s">
        <v>9</v>
      </c>
      <c r="E3803" s="1">
        <v>750440</v>
      </c>
      <c r="F3803" s="1">
        <v>8867</v>
      </c>
    </row>
    <row r="3804" spans="1:6" x14ac:dyDescent="0.25">
      <c r="A3804">
        <v>2006</v>
      </c>
      <c r="B3804" t="s">
        <v>7</v>
      </c>
      <c r="C3804" t="s">
        <v>16</v>
      </c>
      <c r="D3804" t="s">
        <v>10</v>
      </c>
      <c r="E3804" s="1">
        <v>118667</v>
      </c>
      <c r="F3804" s="1">
        <v>1344</v>
      </c>
    </row>
    <row r="3805" spans="1:6" x14ac:dyDescent="0.25">
      <c r="A3805">
        <v>2006</v>
      </c>
      <c r="B3805" t="s">
        <v>7</v>
      </c>
      <c r="C3805" t="s">
        <v>16</v>
      </c>
      <c r="D3805" t="s">
        <v>24</v>
      </c>
      <c r="E3805" s="1">
        <v>285668</v>
      </c>
      <c r="F3805" s="1">
        <v>3977</v>
      </c>
    </row>
    <row r="3806" spans="1:6" x14ac:dyDescent="0.25">
      <c r="A3806">
        <v>2006</v>
      </c>
      <c r="B3806" t="s">
        <v>7</v>
      </c>
      <c r="C3806" t="s">
        <v>16</v>
      </c>
      <c r="D3806" t="s">
        <v>11</v>
      </c>
      <c r="E3806" s="1">
        <v>5263769</v>
      </c>
      <c r="F3806" s="1">
        <v>73672</v>
      </c>
    </row>
    <row r="3807" spans="1:6" x14ac:dyDescent="0.25">
      <c r="A3807">
        <v>2006</v>
      </c>
      <c r="B3807" t="s">
        <v>7</v>
      </c>
      <c r="C3807" t="s">
        <v>18</v>
      </c>
      <c r="D3807" t="s">
        <v>9</v>
      </c>
      <c r="E3807" s="1">
        <v>1121696</v>
      </c>
      <c r="F3807" s="1">
        <v>12143</v>
      </c>
    </row>
    <row r="3808" spans="1:6" x14ac:dyDescent="0.25">
      <c r="A3808">
        <v>2006</v>
      </c>
      <c r="B3808" t="s">
        <v>7</v>
      </c>
      <c r="C3808" t="s">
        <v>18</v>
      </c>
      <c r="D3808" t="s">
        <v>11</v>
      </c>
      <c r="E3808" s="1">
        <v>353896</v>
      </c>
      <c r="F3808" s="1">
        <v>3232</v>
      </c>
    </row>
    <row r="3809" spans="1:6" x14ac:dyDescent="0.25">
      <c r="A3809">
        <v>2006</v>
      </c>
      <c r="B3809" t="s">
        <v>7</v>
      </c>
      <c r="C3809" t="s">
        <v>19</v>
      </c>
      <c r="D3809" t="s">
        <v>9</v>
      </c>
      <c r="E3809" s="1">
        <v>1149179</v>
      </c>
      <c r="F3809" s="1">
        <v>8358</v>
      </c>
    </row>
    <row r="3810" spans="1:6" x14ac:dyDescent="0.25">
      <c r="A3810">
        <v>2006</v>
      </c>
      <c r="B3810" t="s">
        <v>7</v>
      </c>
      <c r="C3810" t="s">
        <v>19</v>
      </c>
      <c r="D3810" t="s">
        <v>10</v>
      </c>
      <c r="E3810" s="1">
        <v>36033</v>
      </c>
      <c r="F3810">
        <v>415</v>
      </c>
    </row>
    <row r="3811" spans="1:6" x14ac:dyDescent="0.25">
      <c r="A3811">
        <v>2006</v>
      </c>
      <c r="B3811" t="s">
        <v>7</v>
      </c>
      <c r="C3811" t="s">
        <v>19</v>
      </c>
      <c r="D3811" t="s">
        <v>24</v>
      </c>
      <c r="E3811" s="1">
        <v>181891</v>
      </c>
      <c r="F3811">
        <v>799</v>
      </c>
    </row>
    <row r="3812" spans="1:6" x14ac:dyDescent="0.25">
      <c r="A3812">
        <v>2006</v>
      </c>
      <c r="B3812" t="s">
        <v>7</v>
      </c>
      <c r="C3812" t="s">
        <v>19</v>
      </c>
      <c r="D3812" t="s">
        <v>11</v>
      </c>
      <c r="E3812" s="1">
        <v>2309812</v>
      </c>
      <c r="F3812" s="1">
        <v>18887</v>
      </c>
    </row>
    <row r="3813" spans="1:6" x14ac:dyDescent="0.25">
      <c r="A3813">
        <v>2006</v>
      </c>
      <c r="B3813" t="s">
        <v>7</v>
      </c>
      <c r="C3813" t="s">
        <v>22</v>
      </c>
      <c r="D3813" t="s">
        <v>9</v>
      </c>
      <c r="E3813" s="1">
        <v>8618899</v>
      </c>
      <c r="F3813" s="1">
        <v>60786</v>
      </c>
    </row>
    <row r="3814" spans="1:6" x14ac:dyDescent="0.25">
      <c r="A3814">
        <v>2006</v>
      </c>
      <c r="B3814" t="s">
        <v>7</v>
      </c>
      <c r="C3814" t="s">
        <v>22</v>
      </c>
      <c r="D3814" t="s">
        <v>24</v>
      </c>
      <c r="E3814" s="1">
        <v>379781</v>
      </c>
      <c r="F3814" s="1">
        <v>2373</v>
      </c>
    </row>
    <row r="3815" spans="1:6" x14ac:dyDescent="0.25">
      <c r="A3815">
        <v>2006</v>
      </c>
      <c r="B3815" t="s">
        <v>7</v>
      </c>
      <c r="C3815" t="s">
        <v>22</v>
      </c>
      <c r="D3815" t="s">
        <v>21</v>
      </c>
      <c r="E3815" s="1">
        <v>232320</v>
      </c>
      <c r="F3815">
        <v>958</v>
      </c>
    </row>
    <row r="3816" spans="1:6" x14ac:dyDescent="0.25">
      <c r="A3816">
        <v>2006</v>
      </c>
      <c r="B3816" t="s">
        <v>7</v>
      </c>
      <c r="C3816" t="s">
        <v>22</v>
      </c>
      <c r="D3816" t="s">
        <v>11</v>
      </c>
      <c r="E3816" s="1">
        <v>12290038</v>
      </c>
      <c r="F3816" s="1">
        <v>95905</v>
      </c>
    </row>
    <row r="3817" spans="1:6" x14ac:dyDescent="0.25">
      <c r="A3817">
        <v>2006</v>
      </c>
      <c r="B3817" t="s">
        <v>7</v>
      </c>
      <c r="C3817" t="s">
        <v>23</v>
      </c>
      <c r="D3817" t="s">
        <v>11</v>
      </c>
      <c r="E3817" s="1">
        <v>462220</v>
      </c>
      <c r="F3817" s="1">
        <v>2166</v>
      </c>
    </row>
    <row r="3818" spans="1:6" x14ac:dyDescent="0.25">
      <c r="A3818">
        <v>2006</v>
      </c>
      <c r="B3818" t="s">
        <v>7</v>
      </c>
      <c r="C3818" t="s">
        <v>30</v>
      </c>
      <c r="D3818" t="s">
        <v>11</v>
      </c>
      <c r="E3818" s="1">
        <v>32676</v>
      </c>
      <c r="F3818">
        <v>147</v>
      </c>
    </row>
    <row r="3819" spans="1:6" x14ac:dyDescent="0.25">
      <c r="A3819">
        <v>2006</v>
      </c>
      <c r="B3819" t="s">
        <v>7</v>
      </c>
      <c r="C3819" t="s">
        <v>35</v>
      </c>
      <c r="D3819" t="s">
        <v>11</v>
      </c>
      <c r="E3819" s="1">
        <v>145542</v>
      </c>
      <c r="F3819" s="1">
        <v>1443</v>
      </c>
    </row>
    <row r="3820" spans="1:6" x14ac:dyDescent="0.25">
      <c r="A3820">
        <v>2006</v>
      </c>
      <c r="B3820" t="s">
        <v>7</v>
      </c>
      <c r="C3820" t="s">
        <v>25</v>
      </c>
      <c r="D3820" t="s">
        <v>11</v>
      </c>
      <c r="E3820" s="1">
        <v>114076</v>
      </c>
      <c r="F3820" s="1">
        <v>1277</v>
      </c>
    </row>
    <row r="3821" spans="1:6" x14ac:dyDescent="0.25">
      <c r="A3821">
        <v>2006</v>
      </c>
      <c r="B3821" t="s">
        <v>7</v>
      </c>
      <c r="C3821" t="s">
        <v>26</v>
      </c>
      <c r="D3821" t="s">
        <v>24</v>
      </c>
      <c r="E3821" s="1">
        <v>27140</v>
      </c>
      <c r="F3821">
        <v>402</v>
      </c>
    </row>
    <row r="3822" spans="1:6" x14ac:dyDescent="0.25">
      <c r="A3822">
        <v>2006</v>
      </c>
      <c r="B3822" t="s">
        <v>27</v>
      </c>
      <c r="C3822" t="s">
        <v>13</v>
      </c>
      <c r="D3822" t="s">
        <v>9</v>
      </c>
      <c r="E3822" s="1">
        <v>890428</v>
      </c>
      <c r="F3822" s="1">
        <v>6346</v>
      </c>
    </row>
    <row r="3823" spans="1:6" x14ac:dyDescent="0.25">
      <c r="A3823">
        <v>2006</v>
      </c>
      <c r="B3823" t="s">
        <v>27</v>
      </c>
      <c r="C3823" t="s">
        <v>13</v>
      </c>
      <c r="D3823" t="s">
        <v>24</v>
      </c>
      <c r="E3823" s="1">
        <v>123238</v>
      </c>
      <c r="F3823" s="1">
        <v>1572</v>
      </c>
    </row>
    <row r="3824" spans="1:6" x14ac:dyDescent="0.25">
      <c r="A3824">
        <v>2006</v>
      </c>
      <c r="B3824" t="s">
        <v>27</v>
      </c>
      <c r="C3824" t="s">
        <v>13</v>
      </c>
      <c r="D3824" t="s">
        <v>11</v>
      </c>
      <c r="E3824" s="1">
        <v>218716</v>
      </c>
      <c r="F3824" s="1">
        <v>2124</v>
      </c>
    </row>
    <row r="3825" spans="1:6" x14ac:dyDescent="0.25">
      <c r="A3825">
        <v>2006</v>
      </c>
      <c r="B3825" t="s">
        <v>27</v>
      </c>
      <c r="C3825" t="s">
        <v>14</v>
      </c>
      <c r="D3825" t="s">
        <v>9</v>
      </c>
      <c r="E3825">
        <v>78</v>
      </c>
      <c r="F3825">
        <v>1</v>
      </c>
    </row>
    <row r="3826" spans="1:6" x14ac:dyDescent="0.25">
      <c r="A3826">
        <v>2006</v>
      </c>
      <c r="B3826" t="s">
        <v>27</v>
      </c>
      <c r="C3826" t="s">
        <v>14</v>
      </c>
      <c r="D3826" t="s">
        <v>24</v>
      </c>
      <c r="E3826" s="1">
        <v>14942</v>
      </c>
      <c r="F3826">
        <v>236</v>
      </c>
    </row>
    <row r="3827" spans="1:6" x14ac:dyDescent="0.25">
      <c r="A3827">
        <v>2006</v>
      </c>
      <c r="B3827" t="s">
        <v>27</v>
      </c>
      <c r="C3827" t="s">
        <v>14</v>
      </c>
      <c r="D3827" t="s">
        <v>11</v>
      </c>
      <c r="E3827" s="1">
        <v>170152</v>
      </c>
      <c r="F3827" s="1">
        <v>1287</v>
      </c>
    </row>
    <row r="3828" spans="1:6" x14ac:dyDescent="0.25">
      <c r="A3828">
        <v>2006</v>
      </c>
      <c r="B3828" t="s">
        <v>27</v>
      </c>
      <c r="C3828" t="s">
        <v>16</v>
      </c>
      <c r="D3828" t="s">
        <v>9</v>
      </c>
      <c r="E3828" s="1">
        <v>2930745</v>
      </c>
      <c r="F3828" s="1">
        <v>32900</v>
      </c>
    </row>
    <row r="3829" spans="1:6" x14ac:dyDescent="0.25">
      <c r="A3829">
        <v>2006</v>
      </c>
      <c r="B3829" t="s">
        <v>27</v>
      </c>
      <c r="C3829" t="s">
        <v>16</v>
      </c>
      <c r="D3829" t="s">
        <v>10</v>
      </c>
      <c r="E3829" s="1">
        <v>183210</v>
      </c>
      <c r="F3829" s="1">
        <v>1455</v>
      </c>
    </row>
    <row r="3830" spans="1:6" x14ac:dyDescent="0.25">
      <c r="A3830">
        <v>2006</v>
      </c>
      <c r="B3830" t="s">
        <v>27</v>
      </c>
      <c r="C3830" t="s">
        <v>16</v>
      </c>
      <c r="D3830" t="s">
        <v>24</v>
      </c>
      <c r="E3830" s="1">
        <v>1376266</v>
      </c>
      <c r="F3830" s="1">
        <v>20543</v>
      </c>
    </row>
    <row r="3831" spans="1:6" x14ac:dyDescent="0.25">
      <c r="A3831">
        <v>2006</v>
      </c>
      <c r="B3831" t="s">
        <v>27</v>
      </c>
      <c r="C3831" t="s">
        <v>16</v>
      </c>
      <c r="D3831" t="s">
        <v>11</v>
      </c>
      <c r="E3831" s="1">
        <v>4903973</v>
      </c>
      <c r="F3831" s="1">
        <v>72720</v>
      </c>
    </row>
    <row r="3832" spans="1:6" x14ac:dyDescent="0.25">
      <c r="A3832">
        <v>2006</v>
      </c>
      <c r="B3832" t="s">
        <v>27</v>
      </c>
      <c r="C3832" t="s">
        <v>18</v>
      </c>
      <c r="D3832" t="s">
        <v>9</v>
      </c>
      <c r="E3832" s="1">
        <v>1823072</v>
      </c>
      <c r="F3832" s="1">
        <v>18042</v>
      </c>
    </row>
    <row r="3833" spans="1:6" x14ac:dyDescent="0.25">
      <c r="A3833">
        <v>2006</v>
      </c>
      <c r="B3833" t="s">
        <v>27</v>
      </c>
      <c r="C3833" t="s">
        <v>18</v>
      </c>
      <c r="D3833" t="s">
        <v>24</v>
      </c>
      <c r="E3833" s="1">
        <v>62758</v>
      </c>
      <c r="F3833">
        <v>438</v>
      </c>
    </row>
    <row r="3834" spans="1:6" x14ac:dyDescent="0.25">
      <c r="A3834">
        <v>2006</v>
      </c>
      <c r="B3834" t="s">
        <v>27</v>
      </c>
      <c r="C3834" t="s">
        <v>18</v>
      </c>
      <c r="D3834" t="s">
        <v>11</v>
      </c>
      <c r="E3834" s="1">
        <v>152726</v>
      </c>
      <c r="F3834" s="1">
        <v>2146</v>
      </c>
    </row>
    <row r="3835" spans="1:6" x14ac:dyDescent="0.25">
      <c r="A3835">
        <v>2006</v>
      </c>
      <c r="B3835" t="s">
        <v>27</v>
      </c>
      <c r="C3835" t="s">
        <v>19</v>
      </c>
      <c r="D3835" t="s">
        <v>9</v>
      </c>
      <c r="E3835" s="1">
        <v>1042992</v>
      </c>
      <c r="F3835" s="1">
        <v>6495</v>
      </c>
    </row>
    <row r="3836" spans="1:6" x14ac:dyDescent="0.25">
      <c r="A3836">
        <v>2006</v>
      </c>
      <c r="B3836" t="s">
        <v>27</v>
      </c>
      <c r="C3836" t="s">
        <v>19</v>
      </c>
      <c r="D3836" t="s">
        <v>24</v>
      </c>
      <c r="E3836" s="1">
        <v>169217</v>
      </c>
      <c r="F3836">
        <v>857</v>
      </c>
    </row>
    <row r="3837" spans="1:6" x14ac:dyDescent="0.25">
      <c r="A3837">
        <v>2006</v>
      </c>
      <c r="B3837" t="s">
        <v>27</v>
      </c>
      <c r="C3837" t="s">
        <v>19</v>
      </c>
      <c r="D3837" t="s">
        <v>11</v>
      </c>
      <c r="E3837" s="1">
        <v>1937392</v>
      </c>
      <c r="F3837" s="1">
        <v>14850</v>
      </c>
    </row>
    <row r="3838" spans="1:6" x14ac:dyDescent="0.25">
      <c r="A3838">
        <v>2006</v>
      </c>
      <c r="B3838" t="s">
        <v>27</v>
      </c>
      <c r="C3838" t="s">
        <v>22</v>
      </c>
      <c r="D3838" t="s">
        <v>9</v>
      </c>
      <c r="E3838" s="1">
        <v>11864122</v>
      </c>
      <c r="F3838" s="1">
        <v>84248</v>
      </c>
    </row>
    <row r="3839" spans="1:6" x14ac:dyDescent="0.25">
      <c r="A3839">
        <v>2006</v>
      </c>
      <c r="B3839" t="s">
        <v>27</v>
      </c>
      <c r="C3839" t="s">
        <v>22</v>
      </c>
      <c r="D3839" t="s">
        <v>10</v>
      </c>
      <c r="E3839" s="1">
        <v>113747</v>
      </c>
      <c r="F3839" s="1">
        <v>1424</v>
      </c>
    </row>
    <row r="3840" spans="1:6" x14ac:dyDescent="0.25">
      <c r="A3840">
        <v>2006</v>
      </c>
      <c r="B3840" t="s">
        <v>27</v>
      </c>
      <c r="C3840" t="s">
        <v>22</v>
      </c>
      <c r="D3840" t="s">
        <v>24</v>
      </c>
      <c r="E3840" s="1">
        <v>790813</v>
      </c>
      <c r="F3840" s="1">
        <v>4755</v>
      </c>
    </row>
    <row r="3841" spans="1:6" x14ac:dyDescent="0.25">
      <c r="A3841">
        <v>2006</v>
      </c>
      <c r="B3841" t="s">
        <v>27</v>
      </c>
      <c r="C3841" t="s">
        <v>22</v>
      </c>
      <c r="D3841" t="s">
        <v>21</v>
      </c>
      <c r="E3841" s="1">
        <v>224804</v>
      </c>
      <c r="F3841">
        <v>911</v>
      </c>
    </row>
    <row r="3842" spans="1:6" x14ac:dyDescent="0.25">
      <c r="A3842">
        <v>2006</v>
      </c>
      <c r="B3842" t="s">
        <v>27</v>
      </c>
      <c r="C3842" t="s">
        <v>22</v>
      </c>
      <c r="D3842" t="s">
        <v>11</v>
      </c>
      <c r="E3842" s="1">
        <v>16914670</v>
      </c>
      <c r="F3842" s="1">
        <v>151225</v>
      </c>
    </row>
    <row r="3843" spans="1:6" x14ac:dyDescent="0.25">
      <c r="A3843">
        <v>2006</v>
      </c>
      <c r="B3843" t="s">
        <v>27</v>
      </c>
      <c r="C3843" t="s">
        <v>23</v>
      </c>
      <c r="D3843" t="s">
        <v>11</v>
      </c>
      <c r="E3843" s="1">
        <v>211165</v>
      </c>
      <c r="F3843" s="1">
        <v>1100</v>
      </c>
    </row>
    <row r="3844" spans="1:6" x14ac:dyDescent="0.25">
      <c r="A3844">
        <v>2006</v>
      </c>
      <c r="B3844" t="s">
        <v>27</v>
      </c>
      <c r="C3844" t="s">
        <v>35</v>
      </c>
      <c r="D3844" t="s">
        <v>11</v>
      </c>
      <c r="E3844" s="1">
        <v>147888</v>
      </c>
      <c r="F3844" s="1">
        <v>1474</v>
      </c>
    </row>
    <row r="3845" spans="1:6" x14ac:dyDescent="0.25">
      <c r="A3845">
        <v>2006</v>
      </c>
      <c r="B3845" t="s">
        <v>27</v>
      </c>
      <c r="C3845" t="s">
        <v>36</v>
      </c>
      <c r="D3845" t="s">
        <v>10</v>
      </c>
      <c r="E3845" s="1">
        <v>4800</v>
      </c>
      <c r="F3845">
        <v>56</v>
      </c>
    </row>
    <row r="3846" spans="1:6" x14ac:dyDescent="0.25">
      <c r="A3846">
        <v>2006</v>
      </c>
      <c r="B3846" t="s">
        <v>27</v>
      </c>
      <c r="C3846" t="s">
        <v>36</v>
      </c>
      <c r="D3846" t="s">
        <v>11</v>
      </c>
      <c r="E3846" s="1">
        <v>12138</v>
      </c>
      <c r="F3846">
        <v>5</v>
      </c>
    </row>
    <row r="3847" spans="1:6" x14ac:dyDescent="0.25">
      <c r="A3847">
        <v>2006</v>
      </c>
      <c r="B3847" t="s">
        <v>27</v>
      </c>
      <c r="C3847" t="s">
        <v>25</v>
      </c>
      <c r="D3847" t="s">
        <v>11</v>
      </c>
      <c r="E3847" s="1">
        <v>49242</v>
      </c>
      <c r="F3847" s="1">
        <v>1054</v>
      </c>
    </row>
    <row r="3848" spans="1:6" x14ac:dyDescent="0.25">
      <c r="A3848">
        <v>2006</v>
      </c>
      <c r="B3848" t="s">
        <v>27</v>
      </c>
      <c r="C3848" t="s">
        <v>26</v>
      </c>
      <c r="D3848" t="s">
        <v>10</v>
      </c>
      <c r="E3848" s="1">
        <v>63221</v>
      </c>
      <c r="F3848">
        <v>173</v>
      </c>
    </row>
    <row r="3849" spans="1:6" x14ac:dyDescent="0.25">
      <c r="A3849">
        <v>2006</v>
      </c>
      <c r="B3849" t="s">
        <v>27</v>
      </c>
      <c r="C3849" t="s">
        <v>26</v>
      </c>
      <c r="D3849" t="s">
        <v>11</v>
      </c>
      <c r="E3849" s="1">
        <v>33989</v>
      </c>
      <c r="F3849">
        <v>370</v>
      </c>
    </row>
    <row r="3850" spans="1:6" x14ac:dyDescent="0.25">
      <c r="A3850">
        <v>2006</v>
      </c>
      <c r="B3850" t="s">
        <v>33</v>
      </c>
      <c r="C3850" t="s">
        <v>12</v>
      </c>
      <c r="D3850" t="s">
        <v>11</v>
      </c>
      <c r="E3850" s="1">
        <v>5613</v>
      </c>
      <c r="F3850">
        <v>244</v>
      </c>
    </row>
    <row r="3851" spans="1:6" x14ac:dyDescent="0.25">
      <c r="A3851">
        <v>2006</v>
      </c>
      <c r="B3851" t="s">
        <v>33</v>
      </c>
      <c r="C3851" t="s">
        <v>13</v>
      </c>
      <c r="D3851" t="s">
        <v>9</v>
      </c>
      <c r="E3851" s="1">
        <v>423995</v>
      </c>
      <c r="F3851" s="1">
        <v>4156</v>
      </c>
    </row>
    <row r="3852" spans="1:6" x14ac:dyDescent="0.25">
      <c r="A3852">
        <v>2006</v>
      </c>
      <c r="B3852" t="s">
        <v>33</v>
      </c>
      <c r="C3852" t="s">
        <v>13</v>
      </c>
      <c r="D3852" t="s">
        <v>10</v>
      </c>
      <c r="E3852" s="1">
        <v>6442</v>
      </c>
      <c r="F3852">
        <v>95</v>
      </c>
    </row>
    <row r="3853" spans="1:6" x14ac:dyDescent="0.25">
      <c r="A3853">
        <v>2006</v>
      </c>
      <c r="B3853" t="s">
        <v>33</v>
      </c>
      <c r="C3853" t="s">
        <v>13</v>
      </c>
      <c r="D3853" t="s">
        <v>24</v>
      </c>
      <c r="E3853" s="1">
        <v>321801</v>
      </c>
      <c r="F3853" s="1">
        <v>3984</v>
      </c>
    </row>
    <row r="3854" spans="1:6" x14ac:dyDescent="0.25">
      <c r="A3854">
        <v>2006</v>
      </c>
      <c r="B3854" t="s">
        <v>33</v>
      </c>
      <c r="C3854" t="s">
        <v>13</v>
      </c>
      <c r="D3854" t="s">
        <v>11</v>
      </c>
      <c r="E3854" s="1">
        <v>128794</v>
      </c>
      <c r="F3854" s="1">
        <v>1222</v>
      </c>
    </row>
    <row r="3855" spans="1:6" x14ac:dyDescent="0.25">
      <c r="A3855">
        <v>2006</v>
      </c>
      <c r="B3855" t="s">
        <v>33</v>
      </c>
      <c r="C3855" t="s">
        <v>14</v>
      </c>
      <c r="D3855" t="s">
        <v>11</v>
      </c>
      <c r="E3855" s="1">
        <v>955664</v>
      </c>
      <c r="F3855" s="1">
        <v>8342</v>
      </c>
    </row>
    <row r="3856" spans="1:6" x14ac:dyDescent="0.25">
      <c r="A3856">
        <v>2006</v>
      </c>
      <c r="B3856" t="s">
        <v>33</v>
      </c>
      <c r="C3856" t="s">
        <v>16</v>
      </c>
      <c r="D3856" t="s">
        <v>9</v>
      </c>
      <c r="E3856" s="1">
        <v>1337492</v>
      </c>
      <c r="F3856" s="1">
        <v>13549</v>
      </c>
    </row>
    <row r="3857" spans="1:6" x14ac:dyDescent="0.25">
      <c r="A3857">
        <v>2006</v>
      </c>
      <c r="B3857" t="s">
        <v>33</v>
      </c>
      <c r="C3857" t="s">
        <v>16</v>
      </c>
      <c r="D3857" t="s">
        <v>10</v>
      </c>
      <c r="E3857" s="1">
        <v>123939</v>
      </c>
      <c r="F3857" s="1">
        <v>1812</v>
      </c>
    </row>
    <row r="3858" spans="1:6" x14ac:dyDescent="0.25">
      <c r="A3858">
        <v>2006</v>
      </c>
      <c r="B3858" t="s">
        <v>33</v>
      </c>
      <c r="C3858" t="s">
        <v>16</v>
      </c>
      <c r="D3858" t="s">
        <v>24</v>
      </c>
      <c r="E3858" s="1">
        <v>839794</v>
      </c>
      <c r="F3858" s="1">
        <v>11611</v>
      </c>
    </row>
    <row r="3859" spans="1:6" x14ac:dyDescent="0.25">
      <c r="A3859">
        <v>2006</v>
      </c>
      <c r="B3859" t="s">
        <v>33</v>
      </c>
      <c r="C3859" t="s">
        <v>16</v>
      </c>
      <c r="D3859" t="s">
        <v>21</v>
      </c>
      <c r="E3859" s="1">
        <v>15580</v>
      </c>
      <c r="F3859">
        <v>257</v>
      </c>
    </row>
    <row r="3860" spans="1:6" x14ac:dyDescent="0.25">
      <c r="A3860">
        <v>2006</v>
      </c>
      <c r="B3860" t="s">
        <v>33</v>
      </c>
      <c r="C3860" t="s">
        <v>16</v>
      </c>
      <c r="D3860" t="s">
        <v>11</v>
      </c>
      <c r="E3860" s="1">
        <v>5467122</v>
      </c>
      <c r="F3860" s="1">
        <v>58593</v>
      </c>
    </row>
    <row r="3861" spans="1:6" x14ac:dyDescent="0.25">
      <c r="A3861">
        <v>2006</v>
      </c>
      <c r="B3861" t="s">
        <v>33</v>
      </c>
      <c r="C3861" t="s">
        <v>18</v>
      </c>
      <c r="D3861" t="s">
        <v>9</v>
      </c>
      <c r="E3861" s="1">
        <v>2007617</v>
      </c>
      <c r="F3861" s="1">
        <v>16470</v>
      </c>
    </row>
    <row r="3862" spans="1:6" x14ac:dyDescent="0.25">
      <c r="A3862">
        <v>2006</v>
      </c>
      <c r="B3862" t="s">
        <v>33</v>
      </c>
      <c r="C3862" t="s">
        <v>18</v>
      </c>
      <c r="D3862" t="s">
        <v>24</v>
      </c>
      <c r="E3862" s="1">
        <v>13859</v>
      </c>
      <c r="F3862">
        <v>159</v>
      </c>
    </row>
    <row r="3863" spans="1:6" x14ac:dyDescent="0.25">
      <c r="A3863">
        <v>2006</v>
      </c>
      <c r="B3863" t="s">
        <v>33</v>
      </c>
      <c r="C3863" t="s">
        <v>18</v>
      </c>
      <c r="D3863" t="s">
        <v>11</v>
      </c>
      <c r="E3863" s="1">
        <v>356456</v>
      </c>
      <c r="F3863" s="1">
        <v>3290</v>
      </c>
    </row>
    <row r="3864" spans="1:6" x14ac:dyDescent="0.25">
      <c r="A3864">
        <v>2006</v>
      </c>
      <c r="B3864" t="s">
        <v>33</v>
      </c>
      <c r="C3864" t="s">
        <v>19</v>
      </c>
      <c r="D3864" t="s">
        <v>74</v>
      </c>
      <c r="E3864" s="1">
        <v>46493</v>
      </c>
      <c r="F3864">
        <v>78</v>
      </c>
    </row>
    <row r="3865" spans="1:6" x14ac:dyDescent="0.25">
      <c r="A3865">
        <v>2006</v>
      </c>
      <c r="B3865" t="s">
        <v>33</v>
      </c>
      <c r="C3865" t="s">
        <v>19</v>
      </c>
      <c r="D3865" t="s">
        <v>9</v>
      </c>
      <c r="E3865" s="1">
        <v>203003</v>
      </c>
      <c r="F3865" s="1">
        <v>1733</v>
      </c>
    </row>
    <row r="3866" spans="1:6" x14ac:dyDescent="0.25">
      <c r="A3866">
        <v>2006</v>
      </c>
      <c r="B3866" t="s">
        <v>33</v>
      </c>
      <c r="C3866" t="s">
        <v>19</v>
      </c>
      <c r="D3866" t="s">
        <v>10</v>
      </c>
      <c r="E3866" s="1">
        <v>108454</v>
      </c>
      <c r="F3866">
        <v>492</v>
      </c>
    </row>
    <row r="3867" spans="1:6" x14ac:dyDescent="0.25">
      <c r="A3867">
        <v>2006</v>
      </c>
      <c r="B3867" t="s">
        <v>33</v>
      </c>
      <c r="C3867" t="s">
        <v>19</v>
      </c>
      <c r="D3867" t="s">
        <v>21</v>
      </c>
      <c r="E3867" s="1">
        <v>76396</v>
      </c>
      <c r="F3867">
        <v>753</v>
      </c>
    </row>
    <row r="3868" spans="1:6" x14ac:dyDescent="0.25">
      <c r="A3868">
        <v>2006</v>
      </c>
      <c r="B3868" t="s">
        <v>33</v>
      </c>
      <c r="C3868" t="s">
        <v>19</v>
      </c>
      <c r="D3868" t="s">
        <v>11</v>
      </c>
      <c r="E3868" s="1">
        <v>1942953</v>
      </c>
      <c r="F3868" s="1">
        <v>13014</v>
      </c>
    </row>
    <row r="3869" spans="1:6" x14ac:dyDescent="0.25">
      <c r="A3869">
        <v>2006</v>
      </c>
      <c r="B3869" t="s">
        <v>33</v>
      </c>
      <c r="C3869" t="s">
        <v>22</v>
      </c>
      <c r="D3869" t="s">
        <v>9</v>
      </c>
      <c r="E3869" s="1">
        <v>16499669</v>
      </c>
      <c r="F3869" s="1">
        <v>100873</v>
      </c>
    </row>
    <row r="3870" spans="1:6" x14ac:dyDescent="0.25">
      <c r="A3870">
        <v>2006</v>
      </c>
      <c r="B3870" t="s">
        <v>33</v>
      </c>
      <c r="C3870" t="s">
        <v>22</v>
      </c>
      <c r="D3870" t="s">
        <v>10</v>
      </c>
      <c r="E3870" s="1">
        <v>58006</v>
      </c>
      <c r="F3870">
        <v>698</v>
      </c>
    </row>
    <row r="3871" spans="1:6" x14ac:dyDescent="0.25">
      <c r="A3871">
        <v>2006</v>
      </c>
      <c r="B3871" t="s">
        <v>33</v>
      </c>
      <c r="C3871" t="s">
        <v>22</v>
      </c>
      <c r="D3871" t="s">
        <v>24</v>
      </c>
      <c r="E3871" s="1">
        <v>586065</v>
      </c>
      <c r="F3871" s="1">
        <v>3440</v>
      </c>
    </row>
    <row r="3872" spans="1:6" x14ac:dyDescent="0.25">
      <c r="A3872">
        <v>2006</v>
      </c>
      <c r="B3872" t="s">
        <v>33</v>
      </c>
      <c r="C3872" t="s">
        <v>22</v>
      </c>
      <c r="D3872" t="s">
        <v>21</v>
      </c>
      <c r="E3872" s="1">
        <v>209513</v>
      </c>
      <c r="F3872">
        <v>946</v>
      </c>
    </row>
    <row r="3873" spans="1:6" x14ac:dyDescent="0.25">
      <c r="A3873">
        <v>2006</v>
      </c>
      <c r="B3873" t="s">
        <v>33</v>
      </c>
      <c r="C3873" t="s">
        <v>22</v>
      </c>
      <c r="D3873" t="s">
        <v>11</v>
      </c>
      <c r="E3873" s="1">
        <v>13705919</v>
      </c>
      <c r="F3873" s="1">
        <v>131348</v>
      </c>
    </row>
    <row r="3874" spans="1:6" x14ac:dyDescent="0.25">
      <c r="A3874">
        <v>2006</v>
      </c>
      <c r="B3874" t="s">
        <v>33</v>
      </c>
      <c r="C3874" t="s">
        <v>23</v>
      </c>
      <c r="D3874" t="s">
        <v>9</v>
      </c>
      <c r="E3874" s="1">
        <v>29999</v>
      </c>
      <c r="F3874">
        <v>399</v>
      </c>
    </row>
    <row r="3875" spans="1:6" x14ac:dyDescent="0.25">
      <c r="A3875">
        <v>2006</v>
      </c>
      <c r="B3875" t="s">
        <v>33</v>
      </c>
      <c r="C3875" t="s">
        <v>23</v>
      </c>
      <c r="D3875" t="s">
        <v>11</v>
      </c>
      <c r="E3875" s="1">
        <v>346374</v>
      </c>
      <c r="F3875" s="1">
        <v>1616</v>
      </c>
    </row>
    <row r="3876" spans="1:6" x14ac:dyDescent="0.25">
      <c r="A3876">
        <v>2006</v>
      </c>
      <c r="B3876" t="s">
        <v>33</v>
      </c>
      <c r="C3876" t="s">
        <v>30</v>
      </c>
      <c r="D3876" t="s">
        <v>11</v>
      </c>
      <c r="E3876" s="1">
        <v>4668</v>
      </c>
      <c r="F3876">
        <v>21</v>
      </c>
    </row>
    <row r="3877" spans="1:6" x14ac:dyDescent="0.25">
      <c r="A3877">
        <v>2006</v>
      </c>
      <c r="B3877" t="s">
        <v>33</v>
      </c>
      <c r="C3877" t="s">
        <v>35</v>
      </c>
      <c r="D3877" t="s">
        <v>11</v>
      </c>
      <c r="E3877" s="1">
        <v>147778</v>
      </c>
      <c r="F3877" s="1">
        <v>1782</v>
      </c>
    </row>
    <row r="3878" spans="1:6" x14ac:dyDescent="0.25">
      <c r="A3878">
        <v>2006</v>
      </c>
      <c r="B3878" t="s">
        <v>33</v>
      </c>
      <c r="C3878" t="s">
        <v>36</v>
      </c>
      <c r="D3878" t="s">
        <v>24</v>
      </c>
      <c r="E3878" s="1">
        <v>61161</v>
      </c>
      <c r="F3878">
        <v>60</v>
      </c>
    </row>
    <row r="3879" spans="1:6" x14ac:dyDescent="0.25">
      <c r="A3879">
        <v>2006</v>
      </c>
      <c r="B3879" t="s">
        <v>33</v>
      </c>
      <c r="C3879" t="s">
        <v>36</v>
      </c>
      <c r="D3879" t="s">
        <v>11</v>
      </c>
      <c r="E3879" s="1">
        <v>7849</v>
      </c>
      <c r="F3879">
        <v>108</v>
      </c>
    </row>
    <row r="3880" spans="1:6" x14ac:dyDescent="0.25">
      <c r="A3880">
        <v>2006</v>
      </c>
      <c r="B3880" t="s">
        <v>33</v>
      </c>
      <c r="C3880" t="s">
        <v>25</v>
      </c>
      <c r="D3880" t="s">
        <v>11</v>
      </c>
      <c r="E3880" s="1">
        <v>3009</v>
      </c>
      <c r="F3880">
        <v>21</v>
      </c>
    </row>
    <row r="3881" spans="1:6" x14ac:dyDescent="0.25">
      <c r="A3881">
        <v>2006</v>
      </c>
      <c r="B3881" t="s">
        <v>33</v>
      </c>
      <c r="C3881" t="s">
        <v>26</v>
      </c>
      <c r="D3881" t="s">
        <v>10</v>
      </c>
      <c r="E3881" s="1">
        <v>71214</v>
      </c>
      <c r="F3881">
        <v>173</v>
      </c>
    </row>
    <row r="3882" spans="1:6" x14ac:dyDescent="0.25">
      <c r="A3882">
        <v>2006</v>
      </c>
      <c r="B3882" t="s">
        <v>37</v>
      </c>
      <c r="C3882" t="s">
        <v>8</v>
      </c>
      <c r="D3882" t="s">
        <v>9</v>
      </c>
      <c r="E3882" s="1">
        <v>795880</v>
      </c>
      <c r="F3882" s="1">
        <v>7554</v>
      </c>
    </row>
    <row r="3883" spans="1:6" x14ac:dyDescent="0.25">
      <c r="A3883">
        <v>2006</v>
      </c>
      <c r="B3883" t="s">
        <v>37</v>
      </c>
      <c r="C3883" t="s">
        <v>13</v>
      </c>
      <c r="D3883" t="s">
        <v>9</v>
      </c>
      <c r="E3883" s="1">
        <v>795939</v>
      </c>
      <c r="F3883" s="1">
        <v>6762</v>
      </c>
    </row>
    <row r="3884" spans="1:6" x14ac:dyDescent="0.25">
      <c r="A3884">
        <v>2006</v>
      </c>
      <c r="B3884" t="s">
        <v>37</v>
      </c>
      <c r="C3884" t="s">
        <v>13</v>
      </c>
      <c r="D3884" t="s">
        <v>24</v>
      </c>
      <c r="E3884" s="1">
        <v>1377370</v>
      </c>
      <c r="F3884" s="1">
        <v>15900</v>
      </c>
    </row>
    <row r="3885" spans="1:6" x14ac:dyDescent="0.25">
      <c r="A3885">
        <v>2006</v>
      </c>
      <c r="B3885" t="s">
        <v>37</v>
      </c>
      <c r="C3885" t="s">
        <v>13</v>
      </c>
      <c r="D3885" t="s">
        <v>11</v>
      </c>
      <c r="E3885" s="1">
        <v>127296</v>
      </c>
      <c r="F3885">
        <v>470</v>
      </c>
    </row>
    <row r="3886" spans="1:6" x14ac:dyDescent="0.25">
      <c r="A3886">
        <v>2006</v>
      </c>
      <c r="B3886" t="s">
        <v>37</v>
      </c>
      <c r="C3886" t="s">
        <v>14</v>
      </c>
      <c r="D3886" t="s">
        <v>11</v>
      </c>
      <c r="E3886" s="1">
        <v>799973</v>
      </c>
      <c r="F3886" s="1">
        <v>6047</v>
      </c>
    </row>
    <row r="3887" spans="1:6" x14ac:dyDescent="0.25">
      <c r="A3887">
        <v>2006</v>
      </c>
      <c r="B3887" t="s">
        <v>37</v>
      </c>
      <c r="C3887" t="s">
        <v>16</v>
      </c>
      <c r="D3887" t="s">
        <v>9</v>
      </c>
      <c r="E3887" s="1">
        <v>1891174</v>
      </c>
      <c r="F3887" s="1">
        <v>20432</v>
      </c>
    </row>
    <row r="3888" spans="1:6" x14ac:dyDescent="0.25">
      <c r="A3888">
        <v>2006</v>
      </c>
      <c r="B3888" t="s">
        <v>37</v>
      </c>
      <c r="C3888" t="s">
        <v>16</v>
      </c>
      <c r="D3888" t="s">
        <v>10</v>
      </c>
      <c r="E3888" s="1">
        <v>214842</v>
      </c>
      <c r="F3888" s="1">
        <v>2366</v>
      </c>
    </row>
    <row r="3889" spans="1:6" x14ac:dyDescent="0.25">
      <c r="A3889">
        <v>2006</v>
      </c>
      <c r="B3889" t="s">
        <v>37</v>
      </c>
      <c r="C3889" t="s">
        <v>16</v>
      </c>
      <c r="D3889" t="s">
        <v>24</v>
      </c>
      <c r="E3889" s="1">
        <v>2177776</v>
      </c>
      <c r="F3889" s="1">
        <v>29161</v>
      </c>
    </row>
    <row r="3890" spans="1:6" x14ac:dyDescent="0.25">
      <c r="A3890">
        <v>2006</v>
      </c>
      <c r="B3890" t="s">
        <v>37</v>
      </c>
      <c r="C3890" t="s">
        <v>16</v>
      </c>
      <c r="D3890" t="s">
        <v>11</v>
      </c>
      <c r="E3890" s="1">
        <v>2739162</v>
      </c>
      <c r="F3890" s="1">
        <v>31929</v>
      </c>
    </row>
    <row r="3891" spans="1:6" x14ac:dyDescent="0.25">
      <c r="A3891">
        <v>2006</v>
      </c>
      <c r="B3891" t="s">
        <v>37</v>
      </c>
      <c r="C3891" t="s">
        <v>18</v>
      </c>
      <c r="D3891" t="s">
        <v>9</v>
      </c>
      <c r="E3891" s="1">
        <v>422050</v>
      </c>
      <c r="F3891" s="1">
        <v>4278</v>
      </c>
    </row>
    <row r="3892" spans="1:6" x14ac:dyDescent="0.25">
      <c r="A3892">
        <v>2006</v>
      </c>
      <c r="B3892" t="s">
        <v>37</v>
      </c>
      <c r="C3892" t="s">
        <v>18</v>
      </c>
      <c r="D3892" t="s">
        <v>10</v>
      </c>
      <c r="E3892" s="1">
        <v>2424</v>
      </c>
      <c r="F3892">
        <v>30</v>
      </c>
    </row>
    <row r="3893" spans="1:6" x14ac:dyDescent="0.25">
      <c r="A3893">
        <v>2006</v>
      </c>
      <c r="B3893" t="s">
        <v>37</v>
      </c>
      <c r="C3893" t="s">
        <v>18</v>
      </c>
      <c r="D3893" t="s">
        <v>24</v>
      </c>
      <c r="E3893" s="1">
        <v>165103</v>
      </c>
      <c r="F3893" s="1">
        <v>1352</v>
      </c>
    </row>
    <row r="3894" spans="1:6" x14ac:dyDescent="0.25">
      <c r="A3894">
        <v>2006</v>
      </c>
      <c r="B3894" t="s">
        <v>37</v>
      </c>
      <c r="C3894" t="s">
        <v>18</v>
      </c>
      <c r="D3894" t="s">
        <v>11</v>
      </c>
      <c r="E3894" s="1">
        <v>185870</v>
      </c>
      <c r="F3894" s="1">
        <v>1653</v>
      </c>
    </row>
    <row r="3895" spans="1:6" x14ac:dyDescent="0.25">
      <c r="A3895">
        <v>2006</v>
      </c>
      <c r="B3895" t="s">
        <v>37</v>
      </c>
      <c r="C3895" t="s">
        <v>19</v>
      </c>
      <c r="D3895" t="s">
        <v>9</v>
      </c>
      <c r="E3895" s="1">
        <v>764454</v>
      </c>
      <c r="F3895" s="1">
        <v>5305</v>
      </c>
    </row>
    <row r="3896" spans="1:6" x14ac:dyDescent="0.25">
      <c r="A3896">
        <v>2006</v>
      </c>
      <c r="B3896" t="s">
        <v>37</v>
      </c>
      <c r="C3896" t="s">
        <v>19</v>
      </c>
      <c r="D3896" t="s">
        <v>10</v>
      </c>
      <c r="E3896" s="1">
        <v>57864</v>
      </c>
      <c r="F3896">
        <v>702</v>
      </c>
    </row>
    <row r="3897" spans="1:6" x14ac:dyDescent="0.25">
      <c r="A3897">
        <v>2006</v>
      </c>
      <c r="B3897" t="s">
        <v>37</v>
      </c>
      <c r="C3897" t="s">
        <v>19</v>
      </c>
      <c r="D3897" t="s">
        <v>24</v>
      </c>
      <c r="E3897" s="1">
        <v>237280</v>
      </c>
      <c r="F3897" s="1">
        <v>1000</v>
      </c>
    </row>
    <row r="3898" spans="1:6" x14ac:dyDescent="0.25">
      <c r="A3898">
        <v>2006</v>
      </c>
      <c r="B3898" t="s">
        <v>37</v>
      </c>
      <c r="C3898" t="s">
        <v>19</v>
      </c>
      <c r="D3898" t="s">
        <v>11</v>
      </c>
      <c r="E3898" s="1">
        <v>2332184</v>
      </c>
      <c r="F3898" s="1">
        <v>15993</v>
      </c>
    </row>
    <row r="3899" spans="1:6" x14ac:dyDescent="0.25">
      <c r="A3899">
        <v>2006</v>
      </c>
      <c r="B3899" t="s">
        <v>37</v>
      </c>
      <c r="C3899" t="s">
        <v>22</v>
      </c>
      <c r="D3899" t="s">
        <v>9</v>
      </c>
      <c r="E3899" s="1">
        <v>14496558</v>
      </c>
      <c r="F3899" s="1">
        <v>105563</v>
      </c>
    </row>
    <row r="3900" spans="1:6" x14ac:dyDescent="0.25">
      <c r="A3900">
        <v>2006</v>
      </c>
      <c r="B3900" t="s">
        <v>37</v>
      </c>
      <c r="C3900" t="s">
        <v>22</v>
      </c>
      <c r="D3900" t="s">
        <v>10</v>
      </c>
      <c r="E3900" s="1">
        <v>135507</v>
      </c>
      <c r="F3900" s="1">
        <v>1446</v>
      </c>
    </row>
    <row r="3901" spans="1:6" x14ac:dyDescent="0.25">
      <c r="A3901">
        <v>2006</v>
      </c>
      <c r="B3901" t="s">
        <v>37</v>
      </c>
      <c r="C3901" t="s">
        <v>22</v>
      </c>
      <c r="D3901" t="s">
        <v>24</v>
      </c>
      <c r="E3901" s="1">
        <v>263443</v>
      </c>
      <c r="F3901" s="1">
        <v>1852</v>
      </c>
    </row>
    <row r="3902" spans="1:6" x14ac:dyDescent="0.25">
      <c r="A3902">
        <v>2006</v>
      </c>
      <c r="B3902" t="s">
        <v>37</v>
      </c>
      <c r="C3902" t="s">
        <v>22</v>
      </c>
      <c r="D3902" t="s">
        <v>11</v>
      </c>
      <c r="E3902" s="1">
        <v>15892994</v>
      </c>
      <c r="F3902" s="1">
        <v>149838</v>
      </c>
    </row>
    <row r="3903" spans="1:6" x14ac:dyDescent="0.25">
      <c r="A3903">
        <v>2006</v>
      </c>
      <c r="B3903" t="s">
        <v>37</v>
      </c>
      <c r="C3903" t="s">
        <v>23</v>
      </c>
      <c r="D3903" t="s">
        <v>11</v>
      </c>
      <c r="E3903" s="1">
        <v>400444</v>
      </c>
      <c r="F3903" s="1">
        <v>1744</v>
      </c>
    </row>
    <row r="3904" spans="1:6" x14ac:dyDescent="0.25">
      <c r="A3904">
        <v>2006</v>
      </c>
      <c r="B3904" t="s">
        <v>37</v>
      </c>
      <c r="C3904" t="s">
        <v>35</v>
      </c>
      <c r="D3904" t="s">
        <v>11</v>
      </c>
      <c r="E3904" s="1">
        <v>123707</v>
      </c>
      <c r="F3904" s="1">
        <v>1241</v>
      </c>
    </row>
    <row r="3905" spans="1:6" x14ac:dyDescent="0.25">
      <c r="A3905">
        <v>2006</v>
      </c>
      <c r="B3905" t="s">
        <v>37</v>
      </c>
      <c r="C3905" t="s">
        <v>36</v>
      </c>
      <c r="D3905" t="s">
        <v>61</v>
      </c>
      <c r="E3905" s="1">
        <v>38054</v>
      </c>
      <c r="F3905">
        <v>36</v>
      </c>
    </row>
    <row r="3906" spans="1:6" x14ac:dyDescent="0.25">
      <c r="A3906">
        <v>2006</v>
      </c>
      <c r="B3906" t="s">
        <v>37</v>
      </c>
      <c r="C3906" t="s">
        <v>36</v>
      </c>
      <c r="D3906" t="s">
        <v>10</v>
      </c>
      <c r="E3906" s="1">
        <v>20728</v>
      </c>
      <c r="F3906">
        <v>45</v>
      </c>
    </row>
    <row r="3907" spans="1:6" x14ac:dyDescent="0.25">
      <c r="A3907">
        <v>2006</v>
      </c>
      <c r="B3907" t="s">
        <v>37</v>
      </c>
      <c r="C3907" t="s">
        <v>36</v>
      </c>
      <c r="D3907" t="s">
        <v>11</v>
      </c>
      <c r="E3907" s="1">
        <v>17818</v>
      </c>
      <c r="F3907">
        <v>135</v>
      </c>
    </row>
    <row r="3908" spans="1:6" x14ac:dyDescent="0.25">
      <c r="A3908">
        <v>2006</v>
      </c>
      <c r="B3908" t="s">
        <v>37</v>
      </c>
      <c r="C3908" t="s">
        <v>25</v>
      </c>
      <c r="D3908" t="s">
        <v>24</v>
      </c>
      <c r="E3908" s="1">
        <v>57765</v>
      </c>
      <c r="F3908">
        <v>212</v>
      </c>
    </row>
    <row r="3909" spans="1:6" x14ac:dyDescent="0.25">
      <c r="A3909">
        <v>2006</v>
      </c>
      <c r="B3909" t="s">
        <v>42</v>
      </c>
      <c r="C3909" t="s">
        <v>8</v>
      </c>
      <c r="D3909" t="s">
        <v>24</v>
      </c>
      <c r="E3909" s="1">
        <v>5291</v>
      </c>
      <c r="F3909">
        <v>60</v>
      </c>
    </row>
    <row r="3910" spans="1:6" x14ac:dyDescent="0.25">
      <c r="A3910">
        <v>2006</v>
      </c>
      <c r="B3910" t="s">
        <v>42</v>
      </c>
      <c r="C3910" t="s">
        <v>8</v>
      </c>
      <c r="D3910" t="s">
        <v>11</v>
      </c>
      <c r="E3910" s="1">
        <v>11279</v>
      </c>
      <c r="F3910">
        <v>380</v>
      </c>
    </row>
    <row r="3911" spans="1:6" x14ac:dyDescent="0.25">
      <c r="A3911">
        <v>2006</v>
      </c>
      <c r="B3911" t="s">
        <v>42</v>
      </c>
      <c r="C3911" t="s">
        <v>13</v>
      </c>
      <c r="D3911" t="s">
        <v>9</v>
      </c>
      <c r="E3911" s="1">
        <v>9318</v>
      </c>
      <c r="F3911">
        <v>73</v>
      </c>
    </row>
    <row r="3912" spans="1:6" x14ac:dyDescent="0.25">
      <c r="A3912">
        <v>2006</v>
      </c>
      <c r="B3912" t="s">
        <v>42</v>
      </c>
      <c r="C3912" t="s">
        <v>13</v>
      </c>
      <c r="D3912" t="s">
        <v>10</v>
      </c>
      <c r="E3912" s="1">
        <v>19305</v>
      </c>
      <c r="F3912">
        <v>73</v>
      </c>
    </row>
    <row r="3913" spans="1:6" x14ac:dyDescent="0.25">
      <c r="A3913">
        <v>2006</v>
      </c>
      <c r="B3913" t="s">
        <v>42</v>
      </c>
      <c r="C3913" t="s">
        <v>13</v>
      </c>
      <c r="D3913" t="s">
        <v>24</v>
      </c>
      <c r="E3913" s="1">
        <v>523123</v>
      </c>
      <c r="F3913" s="1">
        <v>7919</v>
      </c>
    </row>
    <row r="3914" spans="1:6" x14ac:dyDescent="0.25">
      <c r="A3914">
        <v>2006</v>
      </c>
      <c r="B3914" t="s">
        <v>42</v>
      </c>
      <c r="C3914" t="s">
        <v>13</v>
      </c>
      <c r="D3914" t="s">
        <v>11</v>
      </c>
      <c r="E3914" s="1">
        <v>279854</v>
      </c>
      <c r="F3914" s="1">
        <v>2734</v>
      </c>
    </row>
    <row r="3915" spans="1:6" x14ac:dyDescent="0.25">
      <c r="A3915">
        <v>2006</v>
      </c>
      <c r="B3915" t="s">
        <v>42</v>
      </c>
      <c r="C3915" t="s">
        <v>14</v>
      </c>
      <c r="D3915" t="s">
        <v>11</v>
      </c>
      <c r="E3915" s="1">
        <v>910368</v>
      </c>
      <c r="F3915" s="1">
        <v>7545</v>
      </c>
    </row>
    <row r="3916" spans="1:6" x14ac:dyDescent="0.25">
      <c r="A3916">
        <v>2006</v>
      </c>
      <c r="B3916" t="s">
        <v>42</v>
      </c>
      <c r="C3916" t="s">
        <v>16</v>
      </c>
      <c r="D3916" t="s">
        <v>9</v>
      </c>
      <c r="E3916" s="1">
        <v>1538168</v>
      </c>
      <c r="F3916" s="1">
        <v>17506</v>
      </c>
    </row>
    <row r="3917" spans="1:6" x14ac:dyDescent="0.25">
      <c r="A3917">
        <v>2006</v>
      </c>
      <c r="B3917" t="s">
        <v>42</v>
      </c>
      <c r="C3917" t="s">
        <v>16</v>
      </c>
      <c r="D3917" t="s">
        <v>10</v>
      </c>
      <c r="E3917" s="1">
        <v>192019</v>
      </c>
      <c r="F3917" s="1">
        <v>2692</v>
      </c>
    </row>
    <row r="3918" spans="1:6" x14ac:dyDescent="0.25">
      <c r="A3918">
        <v>2006</v>
      </c>
      <c r="B3918" t="s">
        <v>42</v>
      </c>
      <c r="C3918" t="s">
        <v>16</v>
      </c>
      <c r="D3918" t="s">
        <v>24</v>
      </c>
      <c r="E3918" s="1">
        <v>1370580</v>
      </c>
      <c r="F3918" s="1">
        <v>18079</v>
      </c>
    </row>
    <row r="3919" spans="1:6" x14ac:dyDescent="0.25">
      <c r="A3919">
        <v>2006</v>
      </c>
      <c r="B3919" t="s">
        <v>42</v>
      </c>
      <c r="C3919" t="s">
        <v>16</v>
      </c>
      <c r="D3919" t="s">
        <v>11</v>
      </c>
      <c r="E3919" s="1">
        <v>4484604</v>
      </c>
      <c r="F3919" s="1">
        <v>72412</v>
      </c>
    </row>
    <row r="3920" spans="1:6" x14ac:dyDescent="0.25">
      <c r="A3920">
        <v>2006</v>
      </c>
      <c r="B3920" t="s">
        <v>42</v>
      </c>
      <c r="C3920" t="s">
        <v>18</v>
      </c>
      <c r="D3920" t="s">
        <v>9</v>
      </c>
      <c r="E3920" s="1">
        <v>317238</v>
      </c>
      <c r="F3920" s="1">
        <v>3297</v>
      </c>
    </row>
    <row r="3921" spans="1:6" x14ac:dyDescent="0.25">
      <c r="A3921">
        <v>2006</v>
      </c>
      <c r="B3921" t="s">
        <v>42</v>
      </c>
      <c r="C3921" t="s">
        <v>18</v>
      </c>
      <c r="D3921" t="s">
        <v>10</v>
      </c>
      <c r="E3921" s="1">
        <v>2487</v>
      </c>
      <c r="F3921">
        <v>32</v>
      </c>
    </row>
    <row r="3922" spans="1:6" x14ac:dyDescent="0.25">
      <c r="A3922">
        <v>2006</v>
      </c>
      <c r="B3922" t="s">
        <v>42</v>
      </c>
      <c r="C3922" t="s">
        <v>18</v>
      </c>
      <c r="D3922" t="s">
        <v>24</v>
      </c>
      <c r="E3922" s="1">
        <v>25695</v>
      </c>
      <c r="F3922">
        <v>365</v>
      </c>
    </row>
    <row r="3923" spans="1:6" x14ac:dyDescent="0.25">
      <c r="A3923">
        <v>2006</v>
      </c>
      <c r="B3923" t="s">
        <v>42</v>
      </c>
      <c r="C3923" t="s">
        <v>18</v>
      </c>
      <c r="D3923" t="s">
        <v>11</v>
      </c>
      <c r="E3923" s="1">
        <v>170483</v>
      </c>
      <c r="F3923" s="1">
        <v>2638</v>
      </c>
    </row>
    <row r="3924" spans="1:6" x14ac:dyDescent="0.25">
      <c r="A3924">
        <v>2006</v>
      </c>
      <c r="B3924" t="s">
        <v>42</v>
      </c>
      <c r="C3924" t="s">
        <v>19</v>
      </c>
      <c r="D3924" t="s">
        <v>9</v>
      </c>
      <c r="E3924" s="1">
        <v>976524</v>
      </c>
      <c r="F3924" s="1">
        <v>6122</v>
      </c>
    </row>
    <row r="3925" spans="1:6" x14ac:dyDescent="0.25">
      <c r="A3925">
        <v>2006</v>
      </c>
      <c r="B3925" t="s">
        <v>42</v>
      </c>
      <c r="C3925" t="s">
        <v>19</v>
      </c>
      <c r="D3925" t="s">
        <v>24</v>
      </c>
      <c r="E3925" s="1">
        <v>457725</v>
      </c>
      <c r="F3925" s="1">
        <v>2844</v>
      </c>
    </row>
    <row r="3926" spans="1:6" x14ac:dyDescent="0.25">
      <c r="A3926">
        <v>2006</v>
      </c>
      <c r="B3926" t="s">
        <v>42</v>
      </c>
      <c r="C3926" t="s">
        <v>19</v>
      </c>
      <c r="D3926" t="s">
        <v>21</v>
      </c>
      <c r="E3926" s="1">
        <v>64952</v>
      </c>
      <c r="F3926">
        <v>212</v>
      </c>
    </row>
    <row r="3927" spans="1:6" x14ac:dyDescent="0.25">
      <c r="A3927">
        <v>2006</v>
      </c>
      <c r="B3927" t="s">
        <v>42</v>
      </c>
      <c r="C3927" t="s">
        <v>19</v>
      </c>
      <c r="D3927" t="s">
        <v>11</v>
      </c>
      <c r="E3927" s="1">
        <v>2371824</v>
      </c>
      <c r="F3927" s="1">
        <v>14807</v>
      </c>
    </row>
    <row r="3928" spans="1:6" x14ac:dyDescent="0.25">
      <c r="A3928">
        <v>2006</v>
      </c>
      <c r="B3928" t="s">
        <v>42</v>
      </c>
      <c r="C3928" t="s">
        <v>22</v>
      </c>
      <c r="D3928" t="s">
        <v>9</v>
      </c>
      <c r="E3928" s="1">
        <v>10281198</v>
      </c>
      <c r="F3928" s="1">
        <v>74649</v>
      </c>
    </row>
    <row r="3929" spans="1:6" x14ac:dyDescent="0.25">
      <c r="A3929">
        <v>2006</v>
      </c>
      <c r="B3929" t="s">
        <v>42</v>
      </c>
      <c r="C3929" t="s">
        <v>22</v>
      </c>
      <c r="D3929" t="s">
        <v>10</v>
      </c>
      <c r="E3929" s="1">
        <v>108924</v>
      </c>
      <c r="F3929" s="1">
        <v>1243</v>
      </c>
    </row>
    <row r="3930" spans="1:6" x14ac:dyDescent="0.25">
      <c r="A3930">
        <v>2006</v>
      </c>
      <c r="B3930" t="s">
        <v>42</v>
      </c>
      <c r="C3930" t="s">
        <v>22</v>
      </c>
      <c r="D3930" t="s">
        <v>24</v>
      </c>
      <c r="E3930" s="1">
        <v>535662</v>
      </c>
      <c r="F3930" s="1">
        <v>3106</v>
      </c>
    </row>
    <row r="3931" spans="1:6" x14ac:dyDescent="0.25">
      <c r="A3931">
        <v>2006</v>
      </c>
      <c r="B3931" t="s">
        <v>42</v>
      </c>
      <c r="C3931" t="s">
        <v>22</v>
      </c>
      <c r="D3931" t="s">
        <v>21</v>
      </c>
      <c r="E3931" s="1">
        <v>80574</v>
      </c>
      <c r="F3931">
        <v>304</v>
      </c>
    </row>
    <row r="3932" spans="1:6" x14ac:dyDescent="0.25">
      <c r="A3932">
        <v>2006</v>
      </c>
      <c r="B3932" t="s">
        <v>42</v>
      </c>
      <c r="C3932" t="s">
        <v>22</v>
      </c>
      <c r="D3932" t="s">
        <v>11</v>
      </c>
      <c r="E3932" s="1">
        <v>16360427</v>
      </c>
      <c r="F3932" s="1">
        <v>162237</v>
      </c>
    </row>
    <row r="3933" spans="1:6" x14ac:dyDescent="0.25">
      <c r="A3933">
        <v>2006</v>
      </c>
      <c r="B3933" t="s">
        <v>42</v>
      </c>
      <c r="C3933" t="s">
        <v>23</v>
      </c>
      <c r="D3933" t="s">
        <v>61</v>
      </c>
      <c r="E3933" s="1">
        <v>58914</v>
      </c>
      <c r="F3933">
        <v>551</v>
      </c>
    </row>
    <row r="3934" spans="1:6" x14ac:dyDescent="0.25">
      <c r="A3934">
        <v>2006</v>
      </c>
      <c r="B3934" t="s">
        <v>42</v>
      </c>
      <c r="C3934" t="s">
        <v>23</v>
      </c>
      <c r="D3934" t="s">
        <v>11</v>
      </c>
      <c r="E3934" s="1">
        <v>316413</v>
      </c>
      <c r="F3934" s="1">
        <v>1541</v>
      </c>
    </row>
    <row r="3935" spans="1:6" x14ac:dyDescent="0.25">
      <c r="A3935">
        <v>2006</v>
      </c>
      <c r="B3935" t="s">
        <v>42</v>
      </c>
      <c r="C3935" t="s">
        <v>35</v>
      </c>
      <c r="D3935" t="s">
        <v>11</v>
      </c>
      <c r="E3935" s="1">
        <v>126596</v>
      </c>
      <c r="F3935" s="1">
        <v>1316</v>
      </c>
    </row>
    <row r="3936" spans="1:6" x14ac:dyDescent="0.25">
      <c r="A3936">
        <v>2006</v>
      </c>
      <c r="B3936" t="s">
        <v>42</v>
      </c>
      <c r="C3936" t="s">
        <v>31</v>
      </c>
      <c r="D3936" t="s">
        <v>9</v>
      </c>
      <c r="E3936" s="1">
        <v>8757</v>
      </c>
      <c r="F3936">
        <v>10</v>
      </c>
    </row>
    <row r="3937" spans="1:6" x14ac:dyDescent="0.25">
      <c r="A3937">
        <v>2006</v>
      </c>
      <c r="B3937" t="s">
        <v>42</v>
      </c>
      <c r="C3937" t="s">
        <v>36</v>
      </c>
      <c r="D3937" t="s">
        <v>24</v>
      </c>
      <c r="E3937" s="1">
        <v>3020</v>
      </c>
      <c r="F3937">
        <v>25</v>
      </c>
    </row>
    <row r="3938" spans="1:6" x14ac:dyDescent="0.25">
      <c r="A3938">
        <v>2006</v>
      </c>
      <c r="B3938" t="s">
        <v>43</v>
      </c>
      <c r="C3938" t="s">
        <v>8</v>
      </c>
      <c r="D3938" t="s">
        <v>10</v>
      </c>
      <c r="E3938" s="1">
        <v>3539</v>
      </c>
      <c r="F3938">
        <v>31</v>
      </c>
    </row>
    <row r="3939" spans="1:6" x14ac:dyDescent="0.25">
      <c r="A3939">
        <v>2006</v>
      </c>
      <c r="B3939" t="s">
        <v>43</v>
      </c>
      <c r="C3939" t="s">
        <v>8</v>
      </c>
      <c r="D3939" t="s">
        <v>24</v>
      </c>
      <c r="E3939">
        <v>229</v>
      </c>
      <c r="F3939">
        <v>3</v>
      </c>
    </row>
    <row r="3940" spans="1:6" x14ac:dyDescent="0.25">
      <c r="A3940">
        <v>2006</v>
      </c>
      <c r="B3940" t="s">
        <v>43</v>
      </c>
      <c r="C3940" t="s">
        <v>13</v>
      </c>
      <c r="D3940" t="s">
        <v>41</v>
      </c>
      <c r="E3940" s="1">
        <v>43218</v>
      </c>
      <c r="F3940">
        <v>113</v>
      </c>
    </row>
    <row r="3941" spans="1:6" x14ac:dyDescent="0.25">
      <c r="A3941">
        <v>2006</v>
      </c>
      <c r="B3941" t="s">
        <v>43</v>
      </c>
      <c r="C3941" t="s">
        <v>13</v>
      </c>
      <c r="D3941" t="s">
        <v>9</v>
      </c>
      <c r="E3941" s="1">
        <v>1360748</v>
      </c>
      <c r="F3941" s="1">
        <v>11589</v>
      </c>
    </row>
    <row r="3942" spans="1:6" x14ac:dyDescent="0.25">
      <c r="A3942">
        <v>2006</v>
      </c>
      <c r="B3942" t="s">
        <v>43</v>
      </c>
      <c r="C3942" t="s">
        <v>13</v>
      </c>
      <c r="D3942" t="s">
        <v>24</v>
      </c>
      <c r="E3942" s="1">
        <v>55920</v>
      </c>
      <c r="F3942">
        <v>783</v>
      </c>
    </row>
    <row r="3943" spans="1:6" x14ac:dyDescent="0.25">
      <c r="A3943">
        <v>2006</v>
      </c>
      <c r="B3943" t="s">
        <v>43</v>
      </c>
      <c r="C3943" t="s">
        <v>13</v>
      </c>
      <c r="D3943" t="s">
        <v>11</v>
      </c>
      <c r="E3943" s="1">
        <v>554387</v>
      </c>
      <c r="F3943" s="1">
        <v>7184</v>
      </c>
    </row>
    <row r="3944" spans="1:6" x14ac:dyDescent="0.25">
      <c r="A3944">
        <v>2006</v>
      </c>
      <c r="B3944" t="s">
        <v>43</v>
      </c>
      <c r="C3944" t="s">
        <v>14</v>
      </c>
      <c r="D3944" t="s">
        <v>11</v>
      </c>
      <c r="E3944" s="1">
        <v>425990</v>
      </c>
      <c r="F3944" s="1">
        <v>3832</v>
      </c>
    </row>
    <row r="3945" spans="1:6" x14ac:dyDescent="0.25">
      <c r="A3945">
        <v>2006</v>
      </c>
      <c r="B3945" t="s">
        <v>43</v>
      </c>
      <c r="C3945" t="s">
        <v>16</v>
      </c>
      <c r="D3945" t="s">
        <v>9</v>
      </c>
      <c r="E3945" s="1">
        <v>2085127</v>
      </c>
      <c r="F3945" s="1">
        <v>24751</v>
      </c>
    </row>
    <row r="3946" spans="1:6" x14ac:dyDescent="0.25">
      <c r="A3946">
        <v>2006</v>
      </c>
      <c r="B3946" t="s">
        <v>43</v>
      </c>
      <c r="C3946" t="s">
        <v>16</v>
      </c>
      <c r="D3946" t="s">
        <v>10</v>
      </c>
      <c r="E3946" s="1">
        <v>142476</v>
      </c>
      <c r="F3946" s="1">
        <v>1659</v>
      </c>
    </row>
    <row r="3947" spans="1:6" x14ac:dyDescent="0.25">
      <c r="A3947">
        <v>2006</v>
      </c>
      <c r="B3947" t="s">
        <v>43</v>
      </c>
      <c r="C3947" t="s">
        <v>16</v>
      </c>
      <c r="D3947" t="s">
        <v>24</v>
      </c>
      <c r="E3947" s="1">
        <v>2382670</v>
      </c>
      <c r="F3947" s="1">
        <v>29806</v>
      </c>
    </row>
    <row r="3948" spans="1:6" x14ac:dyDescent="0.25">
      <c r="A3948">
        <v>2006</v>
      </c>
      <c r="B3948" t="s">
        <v>43</v>
      </c>
      <c r="C3948" t="s">
        <v>16</v>
      </c>
      <c r="D3948" t="s">
        <v>11</v>
      </c>
      <c r="E3948" s="1">
        <v>2774356</v>
      </c>
      <c r="F3948" s="1">
        <v>48119</v>
      </c>
    </row>
    <row r="3949" spans="1:6" x14ac:dyDescent="0.25">
      <c r="A3949">
        <v>2006</v>
      </c>
      <c r="B3949" t="s">
        <v>43</v>
      </c>
      <c r="C3949" t="s">
        <v>18</v>
      </c>
      <c r="D3949" t="s">
        <v>9</v>
      </c>
      <c r="E3949" s="1">
        <v>1033291</v>
      </c>
      <c r="F3949" s="1">
        <v>11182</v>
      </c>
    </row>
    <row r="3950" spans="1:6" x14ac:dyDescent="0.25">
      <c r="A3950">
        <v>2006</v>
      </c>
      <c r="B3950" t="s">
        <v>43</v>
      </c>
      <c r="C3950" t="s">
        <v>18</v>
      </c>
      <c r="D3950" t="s">
        <v>10</v>
      </c>
      <c r="E3950" s="1">
        <v>18199</v>
      </c>
      <c r="F3950">
        <v>222</v>
      </c>
    </row>
    <row r="3951" spans="1:6" x14ac:dyDescent="0.25">
      <c r="A3951">
        <v>2006</v>
      </c>
      <c r="B3951" t="s">
        <v>43</v>
      </c>
      <c r="C3951" t="s">
        <v>18</v>
      </c>
      <c r="D3951" t="s">
        <v>24</v>
      </c>
      <c r="E3951" s="1">
        <v>107373</v>
      </c>
      <c r="F3951" s="1">
        <v>1453</v>
      </c>
    </row>
    <row r="3952" spans="1:6" x14ac:dyDescent="0.25">
      <c r="A3952">
        <v>2006</v>
      </c>
      <c r="B3952" t="s">
        <v>43</v>
      </c>
      <c r="C3952" t="s">
        <v>18</v>
      </c>
      <c r="D3952" t="s">
        <v>11</v>
      </c>
      <c r="E3952" s="1">
        <v>31719</v>
      </c>
      <c r="F3952">
        <v>364</v>
      </c>
    </row>
    <row r="3953" spans="1:6" x14ac:dyDescent="0.25">
      <c r="A3953">
        <v>2006</v>
      </c>
      <c r="B3953" t="s">
        <v>43</v>
      </c>
      <c r="C3953" t="s">
        <v>19</v>
      </c>
      <c r="D3953" t="s">
        <v>74</v>
      </c>
      <c r="E3953" s="1">
        <v>39899</v>
      </c>
      <c r="F3953">
        <v>66</v>
      </c>
    </row>
    <row r="3954" spans="1:6" x14ac:dyDescent="0.25">
      <c r="A3954">
        <v>2006</v>
      </c>
      <c r="B3954" t="s">
        <v>43</v>
      </c>
      <c r="C3954" t="s">
        <v>19</v>
      </c>
      <c r="D3954" t="s">
        <v>61</v>
      </c>
      <c r="E3954" s="1">
        <v>19492</v>
      </c>
      <c r="F3954">
        <v>43</v>
      </c>
    </row>
    <row r="3955" spans="1:6" x14ac:dyDescent="0.25">
      <c r="A3955">
        <v>2006</v>
      </c>
      <c r="B3955" t="s">
        <v>43</v>
      </c>
      <c r="C3955" t="s">
        <v>19</v>
      </c>
      <c r="D3955" t="s">
        <v>9</v>
      </c>
      <c r="E3955" s="1">
        <v>538927</v>
      </c>
      <c r="F3955" s="1">
        <v>4108</v>
      </c>
    </row>
    <row r="3956" spans="1:6" x14ac:dyDescent="0.25">
      <c r="A3956">
        <v>2006</v>
      </c>
      <c r="B3956" t="s">
        <v>43</v>
      </c>
      <c r="C3956" t="s">
        <v>19</v>
      </c>
      <c r="D3956" t="s">
        <v>10</v>
      </c>
      <c r="E3956" s="1">
        <v>16673</v>
      </c>
      <c r="F3956">
        <v>186</v>
      </c>
    </row>
    <row r="3957" spans="1:6" x14ac:dyDescent="0.25">
      <c r="A3957">
        <v>2006</v>
      </c>
      <c r="B3957" t="s">
        <v>43</v>
      </c>
      <c r="C3957" t="s">
        <v>19</v>
      </c>
      <c r="D3957" t="s">
        <v>24</v>
      </c>
      <c r="E3957" s="1">
        <v>397797</v>
      </c>
      <c r="F3957" s="1">
        <v>1860</v>
      </c>
    </row>
    <row r="3958" spans="1:6" x14ac:dyDescent="0.25">
      <c r="A3958">
        <v>2006</v>
      </c>
      <c r="B3958" t="s">
        <v>43</v>
      </c>
      <c r="C3958" t="s">
        <v>19</v>
      </c>
      <c r="D3958" t="s">
        <v>15</v>
      </c>
      <c r="E3958" s="1">
        <v>7033</v>
      </c>
      <c r="F3958">
        <v>26</v>
      </c>
    </row>
    <row r="3959" spans="1:6" x14ac:dyDescent="0.25">
      <c r="A3959">
        <v>2006</v>
      </c>
      <c r="B3959" t="s">
        <v>43</v>
      </c>
      <c r="C3959" t="s">
        <v>19</v>
      </c>
      <c r="D3959" t="s">
        <v>11</v>
      </c>
      <c r="E3959" s="1">
        <v>1633800</v>
      </c>
      <c r="F3959" s="1">
        <v>8807</v>
      </c>
    </row>
    <row r="3960" spans="1:6" x14ac:dyDescent="0.25">
      <c r="A3960">
        <v>2006</v>
      </c>
      <c r="B3960" t="s">
        <v>43</v>
      </c>
      <c r="C3960" t="s">
        <v>22</v>
      </c>
      <c r="D3960" t="s">
        <v>28</v>
      </c>
      <c r="E3960" s="1">
        <v>9547</v>
      </c>
      <c r="F3960">
        <v>43</v>
      </c>
    </row>
    <row r="3961" spans="1:6" x14ac:dyDescent="0.25">
      <c r="A3961">
        <v>2006</v>
      </c>
      <c r="B3961" t="s">
        <v>43</v>
      </c>
      <c r="C3961" t="s">
        <v>22</v>
      </c>
      <c r="D3961" t="s">
        <v>9</v>
      </c>
      <c r="E3961" s="1">
        <v>21500649</v>
      </c>
      <c r="F3961" s="1">
        <v>167747</v>
      </c>
    </row>
    <row r="3962" spans="1:6" x14ac:dyDescent="0.25">
      <c r="A3962">
        <v>2006</v>
      </c>
      <c r="B3962" t="s">
        <v>43</v>
      </c>
      <c r="C3962" t="s">
        <v>22</v>
      </c>
      <c r="D3962" t="s">
        <v>24</v>
      </c>
      <c r="E3962" s="1">
        <v>700586</v>
      </c>
      <c r="F3962" s="1">
        <v>3406</v>
      </c>
    </row>
    <row r="3963" spans="1:6" x14ac:dyDescent="0.25">
      <c r="A3963">
        <v>2006</v>
      </c>
      <c r="B3963" t="s">
        <v>43</v>
      </c>
      <c r="C3963" t="s">
        <v>22</v>
      </c>
      <c r="D3963" t="s">
        <v>21</v>
      </c>
      <c r="E3963" s="1">
        <v>2450</v>
      </c>
      <c r="F3963">
        <v>27</v>
      </c>
    </row>
    <row r="3964" spans="1:6" x14ac:dyDescent="0.25">
      <c r="A3964">
        <v>2006</v>
      </c>
      <c r="B3964" t="s">
        <v>43</v>
      </c>
      <c r="C3964" t="s">
        <v>22</v>
      </c>
      <c r="D3964" t="s">
        <v>15</v>
      </c>
      <c r="E3964" s="1">
        <v>1672</v>
      </c>
      <c r="F3964">
        <v>1</v>
      </c>
    </row>
    <row r="3965" spans="1:6" x14ac:dyDescent="0.25">
      <c r="A3965">
        <v>2006</v>
      </c>
      <c r="B3965" t="s">
        <v>43</v>
      </c>
      <c r="C3965" t="s">
        <v>22</v>
      </c>
      <c r="D3965" t="s">
        <v>11</v>
      </c>
      <c r="E3965" s="1">
        <v>11804714</v>
      </c>
      <c r="F3965" s="1">
        <v>104861</v>
      </c>
    </row>
    <row r="3966" spans="1:6" x14ac:dyDescent="0.25">
      <c r="A3966">
        <v>2006</v>
      </c>
      <c r="B3966" t="s">
        <v>43</v>
      </c>
      <c r="C3966" t="s">
        <v>23</v>
      </c>
      <c r="D3966" t="s">
        <v>11</v>
      </c>
      <c r="E3966" s="1">
        <v>191359</v>
      </c>
      <c r="F3966">
        <v>774</v>
      </c>
    </row>
    <row r="3967" spans="1:6" x14ac:dyDescent="0.25">
      <c r="A3967">
        <v>2006</v>
      </c>
      <c r="B3967" t="s">
        <v>43</v>
      </c>
      <c r="C3967" t="s">
        <v>35</v>
      </c>
      <c r="D3967" t="s">
        <v>11</v>
      </c>
      <c r="E3967" s="1">
        <v>122304</v>
      </c>
      <c r="F3967" s="1">
        <v>1265</v>
      </c>
    </row>
    <row r="3968" spans="1:6" x14ac:dyDescent="0.25">
      <c r="A3968">
        <v>2006</v>
      </c>
      <c r="B3968" t="s">
        <v>43</v>
      </c>
      <c r="C3968" t="s">
        <v>36</v>
      </c>
      <c r="D3968" t="s">
        <v>11</v>
      </c>
      <c r="E3968" s="1">
        <v>4288</v>
      </c>
      <c r="F3968">
        <v>30</v>
      </c>
    </row>
    <row r="3969" spans="1:6" x14ac:dyDescent="0.25">
      <c r="A3969">
        <v>2006</v>
      </c>
      <c r="B3969" t="s">
        <v>43</v>
      </c>
      <c r="C3969" t="s">
        <v>25</v>
      </c>
      <c r="D3969" t="s">
        <v>11</v>
      </c>
      <c r="E3969" s="1">
        <v>6023</v>
      </c>
      <c r="F3969">
        <v>41</v>
      </c>
    </row>
    <row r="3970" spans="1:6" x14ac:dyDescent="0.25">
      <c r="A3970">
        <v>2006</v>
      </c>
      <c r="B3970" t="s">
        <v>46</v>
      </c>
      <c r="C3970" t="s">
        <v>8</v>
      </c>
      <c r="D3970" t="s">
        <v>9</v>
      </c>
      <c r="E3970" s="1">
        <v>25740</v>
      </c>
      <c r="F3970">
        <v>271</v>
      </c>
    </row>
    <row r="3971" spans="1:6" x14ac:dyDescent="0.25">
      <c r="A3971">
        <v>2006</v>
      </c>
      <c r="B3971" t="s">
        <v>46</v>
      </c>
      <c r="C3971" t="s">
        <v>8</v>
      </c>
      <c r="D3971" t="s">
        <v>24</v>
      </c>
      <c r="E3971" s="1">
        <v>24480</v>
      </c>
      <c r="F3971">
        <v>392</v>
      </c>
    </row>
    <row r="3972" spans="1:6" x14ac:dyDescent="0.25">
      <c r="A3972">
        <v>2006</v>
      </c>
      <c r="B3972" t="s">
        <v>46</v>
      </c>
      <c r="C3972" t="s">
        <v>13</v>
      </c>
      <c r="D3972" t="s">
        <v>9</v>
      </c>
      <c r="E3972" s="1">
        <v>289329</v>
      </c>
      <c r="F3972" s="1">
        <v>2349</v>
      </c>
    </row>
    <row r="3973" spans="1:6" x14ac:dyDescent="0.25">
      <c r="A3973">
        <v>2006</v>
      </c>
      <c r="B3973" t="s">
        <v>46</v>
      </c>
      <c r="C3973" t="s">
        <v>13</v>
      </c>
      <c r="D3973" t="s">
        <v>24</v>
      </c>
      <c r="E3973" s="1">
        <v>1468953</v>
      </c>
      <c r="F3973" s="1">
        <v>16011</v>
      </c>
    </row>
    <row r="3974" spans="1:6" x14ac:dyDescent="0.25">
      <c r="A3974">
        <v>2006</v>
      </c>
      <c r="B3974" t="s">
        <v>46</v>
      </c>
      <c r="C3974" t="s">
        <v>13</v>
      </c>
      <c r="D3974" t="s">
        <v>11</v>
      </c>
      <c r="E3974" s="1">
        <v>417917</v>
      </c>
      <c r="F3974" s="1">
        <v>2184</v>
      </c>
    </row>
    <row r="3975" spans="1:6" x14ac:dyDescent="0.25">
      <c r="A3975">
        <v>2006</v>
      </c>
      <c r="B3975" t="s">
        <v>46</v>
      </c>
      <c r="C3975" t="s">
        <v>14</v>
      </c>
      <c r="D3975" t="s">
        <v>11</v>
      </c>
      <c r="E3975" s="1">
        <v>822902</v>
      </c>
      <c r="F3975" s="1">
        <v>5889</v>
      </c>
    </row>
    <row r="3976" spans="1:6" x14ac:dyDescent="0.25">
      <c r="A3976">
        <v>2006</v>
      </c>
      <c r="B3976" t="s">
        <v>46</v>
      </c>
      <c r="C3976" t="s">
        <v>16</v>
      </c>
      <c r="D3976" t="s">
        <v>9</v>
      </c>
      <c r="E3976" s="1">
        <v>1340944</v>
      </c>
      <c r="F3976" s="1">
        <v>15270</v>
      </c>
    </row>
    <row r="3977" spans="1:6" x14ac:dyDescent="0.25">
      <c r="A3977">
        <v>2006</v>
      </c>
      <c r="B3977" t="s">
        <v>46</v>
      </c>
      <c r="C3977" t="s">
        <v>16</v>
      </c>
      <c r="D3977" t="s">
        <v>10</v>
      </c>
      <c r="E3977" s="1">
        <v>3068164</v>
      </c>
      <c r="F3977" s="1">
        <v>39921</v>
      </c>
    </row>
    <row r="3978" spans="1:6" x14ac:dyDescent="0.25">
      <c r="A3978">
        <v>2006</v>
      </c>
      <c r="B3978" t="s">
        <v>46</v>
      </c>
      <c r="C3978" t="s">
        <v>16</v>
      </c>
      <c r="D3978" t="s">
        <v>17</v>
      </c>
      <c r="E3978" s="1">
        <v>27875</v>
      </c>
      <c r="F3978">
        <v>90</v>
      </c>
    </row>
    <row r="3979" spans="1:6" x14ac:dyDescent="0.25">
      <c r="A3979">
        <v>2006</v>
      </c>
      <c r="B3979" t="s">
        <v>46</v>
      </c>
      <c r="C3979" t="s">
        <v>16</v>
      </c>
      <c r="D3979" t="s">
        <v>24</v>
      </c>
      <c r="E3979" s="1">
        <v>2558796</v>
      </c>
      <c r="F3979" s="1">
        <v>33825</v>
      </c>
    </row>
    <row r="3980" spans="1:6" x14ac:dyDescent="0.25">
      <c r="A3980">
        <v>2006</v>
      </c>
      <c r="B3980" t="s">
        <v>46</v>
      </c>
      <c r="C3980" t="s">
        <v>16</v>
      </c>
      <c r="D3980" t="s">
        <v>11</v>
      </c>
      <c r="E3980" s="1">
        <v>3407211</v>
      </c>
      <c r="F3980" s="1">
        <v>41393</v>
      </c>
    </row>
    <row r="3981" spans="1:6" x14ac:dyDescent="0.25">
      <c r="A3981">
        <v>2006</v>
      </c>
      <c r="B3981" t="s">
        <v>46</v>
      </c>
      <c r="C3981" t="s">
        <v>18</v>
      </c>
      <c r="D3981" t="s">
        <v>9</v>
      </c>
      <c r="E3981" s="1">
        <v>1173890</v>
      </c>
      <c r="F3981" s="1">
        <v>12262</v>
      </c>
    </row>
    <row r="3982" spans="1:6" x14ac:dyDescent="0.25">
      <c r="A3982">
        <v>2006</v>
      </c>
      <c r="B3982" t="s">
        <v>46</v>
      </c>
      <c r="C3982" t="s">
        <v>18</v>
      </c>
      <c r="D3982" t="s">
        <v>24</v>
      </c>
      <c r="E3982" s="1">
        <v>536307</v>
      </c>
      <c r="F3982" s="1">
        <v>5119</v>
      </c>
    </row>
    <row r="3983" spans="1:6" x14ac:dyDescent="0.25">
      <c r="A3983">
        <v>2006</v>
      </c>
      <c r="B3983" t="s">
        <v>46</v>
      </c>
      <c r="C3983" t="s">
        <v>18</v>
      </c>
      <c r="D3983" t="s">
        <v>11</v>
      </c>
      <c r="E3983" s="1">
        <v>27484</v>
      </c>
      <c r="F3983">
        <v>149</v>
      </c>
    </row>
    <row r="3984" spans="1:6" x14ac:dyDescent="0.25">
      <c r="A3984">
        <v>2006</v>
      </c>
      <c r="B3984" t="s">
        <v>46</v>
      </c>
      <c r="C3984" t="s">
        <v>19</v>
      </c>
      <c r="D3984" t="s">
        <v>9</v>
      </c>
      <c r="E3984" s="1">
        <v>478936</v>
      </c>
      <c r="F3984" s="1">
        <v>2909</v>
      </c>
    </row>
    <row r="3985" spans="1:6" x14ac:dyDescent="0.25">
      <c r="A3985">
        <v>2006</v>
      </c>
      <c r="B3985" t="s">
        <v>46</v>
      </c>
      <c r="C3985" t="s">
        <v>19</v>
      </c>
      <c r="D3985" t="s">
        <v>10</v>
      </c>
      <c r="E3985" s="1">
        <v>193412</v>
      </c>
      <c r="F3985" s="1">
        <v>1356</v>
      </c>
    </row>
    <row r="3986" spans="1:6" x14ac:dyDescent="0.25">
      <c r="A3986">
        <v>2006</v>
      </c>
      <c r="B3986" t="s">
        <v>46</v>
      </c>
      <c r="C3986" t="s">
        <v>19</v>
      </c>
      <c r="D3986" t="s">
        <v>24</v>
      </c>
      <c r="E3986" s="1">
        <v>364995</v>
      </c>
      <c r="F3986" s="1">
        <v>1936</v>
      </c>
    </row>
    <row r="3987" spans="1:6" x14ac:dyDescent="0.25">
      <c r="A3987">
        <v>2006</v>
      </c>
      <c r="B3987" t="s">
        <v>46</v>
      </c>
      <c r="C3987" t="s">
        <v>19</v>
      </c>
      <c r="D3987" t="s">
        <v>11</v>
      </c>
      <c r="E3987" s="1">
        <v>4991926</v>
      </c>
      <c r="F3987" s="1">
        <v>26737</v>
      </c>
    </row>
    <row r="3988" spans="1:6" x14ac:dyDescent="0.25">
      <c r="A3988">
        <v>2006</v>
      </c>
      <c r="B3988" t="s">
        <v>46</v>
      </c>
      <c r="C3988" t="s">
        <v>22</v>
      </c>
      <c r="D3988" t="s">
        <v>9</v>
      </c>
      <c r="E3988" s="1">
        <v>7095548</v>
      </c>
      <c r="F3988" s="1">
        <v>48151</v>
      </c>
    </row>
    <row r="3989" spans="1:6" x14ac:dyDescent="0.25">
      <c r="A3989">
        <v>2006</v>
      </c>
      <c r="B3989" t="s">
        <v>46</v>
      </c>
      <c r="C3989" t="s">
        <v>22</v>
      </c>
      <c r="D3989" t="s">
        <v>10</v>
      </c>
      <c r="E3989" s="1">
        <v>221796</v>
      </c>
      <c r="F3989" s="1">
        <v>1242</v>
      </c>
    </row>
    <row r="3990" spans="1:6" x14ac:dyDescent="0.25">
      <c r="A3990">
        <v>2006</v>
      </c>
      <c r="B3990" t="s">
        <v>46</v>
      </c>
      <c r="C3990" t="s">
        <v>22</v>
      </c>
      <c r="D3990" t="s">
        <v>24</v>
      </c>
      <c r="E3990" s="1">
        <v>200117</v>
      </c>
      <c r="F3990" s="1">
        <v>1176</v>
      </c>
    </row>
    <row r="3991" spans="1:6" x14ac:dyDescent="0.25">
      <c r="A3991">
        <v>2006</v>
      </c>
      <c r="B3991" t="s">
        <v>46</v>
      </c>
      <c r="C3991" t="s">
        <v>22</v>
      </c>
      <c r="D3991" t="s">
        <v>21</v>
      </c>
      <c r="E3991" s="1">
        <v>70343</v>
      </c>
      <c r="F3991">
        <v>277</v>
      </c>
    </row>
    <row r="3992" spans="1:6" x14ac:dyDescent="0.25">
      <c r="A3992">
        <v>2006</v>
      </c>
      <c r="B3992" t="s">
        <v>46</v>
      </c>
      <c r="C3992" t="s">
        <v>22</v>
      </c>
      <c r="D3992" t="s">
        <v>11</v>
      </c>
      <c r="E3992" s="1">
        <v>17217530</v>
      </c>
      <c r="F3992" s="1">
        <v>145338</v>
      </c>
    </row>
    <row r="3993" spans="1:6" x14ac:dyDescent="0.25">
      <c r="A3993">
        <v>2006</v>
      </c>
      <c r="B3993" t="s">
        <v>46</v>
      </c>
      <c r="C3993" t="s">
        <v>23</v>
      </c>
      <c r="D3993" t="s">
        <v>61</v>
      </c>
      <c r="E3993" s="1">
        <v>52631</v>
      </c>
      <c r="F3993">
        <v>326</v>
      </c>
    </row>
    <row r="3994" spans="1:6" x14ac:dyDescent="0.25">
      <c r="A3994">
        <v>2006</v>
      </c>
      <c r="B3994" t="s">
        <v>46</v>
      </c>
      <c r="C3994" t="s">
        <v>23</v>
      </c>
      <c r="D3994" t="s">
        <v>11</v>
      </c>
      <c r="E3994" s="1">
        <v>133382</v>
      </c>
      <c r="F3994">
        <v>549</v>
      </c>
    </row>
    <row r="3995" spans="1:6" x14ac:dyDescent="0.25">
      <c r="A3995">
        <v>2006</v>
      </c>
      <c r="B3995" t="s">
        <v>46</v>
      </c>
      <c r="C3995" t="s">
        <v>35</v>
      </c>
      <c r="D3995" t="s">
        <v>11</v>
      </c>
      <c r="E3995" s="1">
        <v>34350</v>
      </c>
      <c r="F3995">
        <v>350</v>
      </c>
    </row>
    <row r="3996" spans="1:6" x14ac:dyDescent="0.25">
      <c r="A3996">
        <v>2006</v>
      </c>
      <c r="B3996" t="s">
        <v>48</v>
      </c>
      <c r="C3996" t="s">
        <v>8</v>
      </c>
      <c r="D3996" t="s">
        <v>10</v>
      </c>
      <c r="E3996" s="1">
        <v>1174</v>
      </c>
      <c r="F3996">
        <v>18</v>
      </c>
    </row>
    <row r="3997" spans="1:6" x14ac:dyDescent="0.25">
      <c r="A3997">
        <v>2006</v>
      </c>
      <c r="B3997" t="s">
        <v>48</v>
      </c>
      <c r="C3997" t="s">
        <v>12</v>
      </c>
      <c r="D3997" t="s">
        <v>11</v>
      </c>
      <c r="E3997" s="1">
        <v>314851</v>
      </c>
      <c r="F3997" s="1">
        <v>8044</v>
      </c>
    </row>
    <row r="3998" spans="1:6" x14ac:dyDescent="0.25">
      <c r="A3998">
        <v>2006</v>
      </c>
      <c r="B3998" t="s">
        <v>48</v>
      </c>
      <c r="C3998" t="s">
        <v>13</v>
      </c>
      <c r="D3998" t="s">
        <v>9</v>
      </c>
      <c r="E3998" s="1">
        <v>273830</v>
      </c>
      <c r="F3998" s="1">
        <v>1269</v>
      </c>
    </row>
    <row r="3999" spans="1:6" x14ac:dyDescent="0.25">
      <c r="A3999">
        <v>2006</v>
      </c>
      <c r="B3999" t="s">
        <v>48</v>
      </c>
      <c r="C3999" t="s">
        <v>13</v>
      </c>
      <c r="D3999" t="s">
        <v>10</v>
      </c>
      <c r="E3999" s="1">
        <v>118374</v>
      </c>
      <c r="F3999">
        <v>568</v>
      </c>
    </row>
    <row r="4000" spans="1:6" x14ac:dyDescent="0.25">
      <c r="A4000">
        <v>2006</v>
      </c>
      <c r="B4000" t="s">
        <v>48</v>
      </c>
      <c r="C4000" t="s">
        <v>13</v>
      </c>
      <c r="D4000" t="s">
        <v>24</v>
      </c>
      <c r="E4000" s="1">
        <v>183294</v>
      </c>
      <c r="F4000" s="1">
        <v>2214</v>
      </c>
    </row>
    <row r="4001" spans="1:6" x14ac:dyDescent="0.25">
      <c r="A4001">
        <v>2006</v>
      </c>
      <c r="B4001" t="s">
        <v>48</v>
      </c>
      <c r="C4001" t="s">
        <v>13</v>
      </c>
      <c r="D4001" t="s">
        <v>11</v>
      </c>
      <c r="E4001" s="1">
        <v>589169</v>
      </c>
      <c r="F4001" s="1">
        <v>4833</v>
      </c>
    </row>
    <row r="4002" spans="1:6" x14ac:dyDescent="0.25">
      <c r="A4002">
        <v>2006</v>
      </c>
      <c r="B4002" t="s">
        <v>48</v>
      </c>
      <c r="C4002" t="s">
        <v>14</v>
      </c>
      <c r="D4002" t="s">
        <v>10</v>
      </c>
      <c r="E4002" s="1">
        <v>14759</v>
      </c>
      <c r="F4002">
        <v>179</v>
      </c>
    </row>
    <row r="4003" spans="1:6" x14ac:dyDescent="0.25">
      <c r="A4003">
        <v>2006</v>
      </c>
      <c r="B4003" t="s">
        <v>48</v>
      </c>
      <c r="C4003" t="s">
        <v>14</v>
      </c>
      <c r="D4003" t="s">
        <v>11</v>
      </c>
      <c r="E4003" s="1">
        <v>915540</v>
      </c>
      <c r="F4003" s="1">
        <v>8601</v>
      </c>
    </row>
    <row r="4004" spans="1:6" x14ac:dyDescent="0.25">
      <c r="A4004">
        <v>2006</v>
      </c>
      <c r="B4004" t="s">
        <v>48</v>
      </c>
      <c r="C4004" t="s">
        <v>16</v>
      </c>
      <c r="D4004" t="s">
        <v>9</v>
      </c>
      <c r="E4004" s="1">
        <v>1416632</v>
      </c>
      <c r="F4004" s="1">
        <v>15567</v>
      </c>
    </row>
    <row r="4005" spans="1:6" x14ac:dyDescent="0.25">
      <c r="A4005">
        <v>2006</v>
      </c>
      <c r="B4005" t="s">
        <v>48</v>
      </c>
      <c r="C4005" t="s">
        <v>16</v>
      </c>
      <c r="D4005" t="s">
        <v>10</v>
      </c>
      <c r="E4005" s="1">
        <v>339836</v>
      </c>
      <c r="F4005" s="1">
        <v>4024</v>
      </c>
    </row>
    <row r="4006" spans="1:6" x14ac:dyDescent="0.25">
      <c r="A4006">
        <v>2006</v>
      </c>
      <c r="B4006" t="s">
        <v>48</v>
      </c>
      <c r="C4006" t="s">
        <v>16</v>
      </c>
      <c r="D4006" t="s">
        <v>24</v>
      </c>
      <c r="E4006" s="1">
        <v>1460170</v>
      </c>
      <c r="F4006" s="1">
        <v>18627</v>
      </c>
    </row>
    <row r="4007" spans="1:6" x14ac:dyDescent="0.25">
      <c r="A4007">
        <v>2006</v>
      </c>
      <c r="B4007" t="s">
        <v>48</v>
      </c>
      <c r="C4007" t="s">
        <v>16</v>
      </c>
      <c r="D4007" t="s">
        <v>11</v>
      </c>
      <c r="E4007" s="1">
        <v>3791926</v>
      </c>
      <c r="F4007" s="1">
        <v>57093</v>
      </c>
    </row>
    <row r="4008" spans="1:6" x14ac:dyDescent="0.25">
      <c r="A4008">
        <v>2006</v>
      </c>
      <c r="B4008" t="s">
        <v>48</v>
      </c>
      <c r="C4008" t="s">
        <v>18</v>
      </c>
      <c r="D4008" t="s">
        <v>9</v>
      </c>
      <c r="E4008" s="1">
        <v>485522</v>
      </c>
      <c r="F4008" s="1">
        <v>5150</v>
      </c>
    </row>
    <row r="4009" spans="1:6" x14ac:dyDescent="0.25">
      <c r="A4009">
        <v>2006</v>
      </c>
      <c r="B4009" t="s">
        <v>48</v>
      </c>
      <c r="C4009" t="s">
        <v>18</v>
      </c>
      <c r="D4009" t="s">
        <v>24</v>
      </c>
      <c r="E4009" s="1">
        <v>158670</v>
      </c>
      <c r="F4009" s="1">
        <v>2138</v>
      </c>
    </row>
    <row r="4010" spans="1:6" x14ac:dyDescent="0.25">
      <c r="A4010">
        <v>2006</v>
      </c>
      <c r="B4010" t="s">
        <v>48</v>
      </c>
      <c r="C4010" t="s">
        <v>18</v>
      </c>
      <c r="D4010" t="s">
        <v>11</v>
      </c>
      <c r="E4010" s="1">
        <v>12125</v>
      </c>
      <c r="F4010">
        <v>147</v>
      </c>
    </row>
    <row r="4011" spans="1:6" x14ac:dyDescent="0.25">
      <c r="A4011">
        <v>2006</v>
      </c>
      <c r="B4011" t="s">
        <v>48</v>
      </c>
      <c r="C4011" t="s">
        <v>19</v>
      </c>
      <c r="D4011" t="s">
        <v>9</v>
      </c>
      <c r="E4011" s="1">
        <v>497422</v>
      </c>
      <c r="F4011" s="1">
        <v>3194</v>
      </c>
    </row>
    <row r="4012" spans="1:6" x14ac:dyDescent="0.25">
      <c r="A4012">
        <v>2006</v>
      </c>
      <c r="B4012" t="s">
        <v>48</v>
      </c>
      <c r="C4012" t="s">
        <v>19</v>
      </c>
      <c r="D4012" t="s">
        <v>10</v>
      </c>
      <c r="E4012" s="1">
        <v>54810</v>
      </c>
      <c r="F4012">
        <v>506</v>
      </c>
    </row>
    <row r="4013" spans="1:6" x14ac:dyDescent="0.25">
      <c r="A4013">
        <v>2006</v>
      </c>
      <c r="B4013" t="s">
        <v>48</v>
      </c>
      <c r="C4013" t="s">
        <v>19</v>
      </c>
      <c r="D4013" t="s">
        <v>24</v>
      </c>
      <c r="E4013" s="1">
        <v>5534397</v>
      </c>
      <c r="F4013" s="1">
        <v>44837</v>
      </c>
    </row>
    <row r="4014" spans="1:6" x14ac:dyDescent="0.25">
      <c r="A4014">
        <v>2006</v>
      </c>
      <c r="B4014" t="s">
        <v>48</v>
      </c>
      <c r="C4014" t="s">
        <v>19</v>
      </c>
      <c r="D4014" t="s">
        <v>11</v>
      </c>
      <c r="E4014" s="1">
        <v>3599804</v>
      </c>
      <c r="F4014" s="1">
        <v>19773</v>
      </c>
    </row>
    <row r="4015" spans="1:6" x14ac:dyDescent="0.25">
      <c r="A4015">
        <v>2006</v>
      </c>
      <c r="B4015" t="s">
        <v>48</v>
      </c>
      <c r="C4015" t="s">
        <v>22</v>
      </c>
      <c r="D4015" t="s">
        <v>9</v>
      </c>
      <c r="E4015" s="1">
        <v>8149396</v>
      </c>
      <c r="F4015" s="1">
        <v>56365</v>
      </c>
    </row>
    <row r="4016" spans="1:6" x14ac:dyDescent="0.25">
      <c r="A4016">
        <v>2006</v>
      </c>
      <c r="B4016" t="s">
        <v>48</v>
      </c>
      <c r="C4016" t="s">
        <v>22</v>
      </c>
      <c r="D4016" t="s">
        <v>10</v>
      </c>
      <c r="E4016" s="1">
        <v>194009</v>
      </c>
      <c r="F4016" s="1">
        <v>2627</v>
      </c>
    </row>
    <row r="4017" spans="1:6" x14ac:dyDescent="0.25">
      <c r="A4017">
        <v>2006</v>
      </c>
      <c r="B4017" t="s">
        <v>48</v>
      </c>
      <c r="C4017" t="s">
        <v>22</v>
      </c>
      <c r="D4017" t="s">
        <v>24</v>
      </c>
      <c r="E4017" s="1">
        <v>733708</v>
      </c>
      <c r="F4017" s="1">
        <v>3446</v>
      </c>
    </row>
    <row r="4018" spans="1:6" x14ac:dyDescent="0.25">
      <c r="A4018">
        <v>2006</v>
      </c>
      <c r="B4018" t="s">
        <v>48</v>
      </c>
      <c r="C4018" t="s">
        <v>22</v>
      </c>
      <c r="D4018" t="s">
        <v>11</v>
      </c>
      <c r="E4018" s="1">
        <v>13359070</v>
      </c>
      <c r="F4018" s="1">
        <v>105447</v>
      </c>
    </row>
    <row r="4019" spans="1:6" x14ac:dyDescent="0.25">
      <c r="A4019">
        <v>2006</v>
      </c>
      <c r="B4019" t="s">
        <v>48</v>
      </c>
      <c r="C4019" t="s">
        <v>23</v>
      </c>
      <c r="D4019" t="s">
        <v>74</v>
      </c>
      <c r="E4019" s="1">
        <v>44652</v>
      </c>
      <c r="F4019">
        <v>75</v>
      </c>
    </row>
    <row r="4020" spans="1:6" x14ac:dyDescent="0.25">
      <c r="A4020">
        <v>2006</v>
      </c>
      <c r="B4020" t="s">
        <v>48</v>
      </c>
      <c r="C4020" t="s">
        <v>23</v>
      </c>
      <c r="D4020" t="s">
        <v>11</v>
      </c>
      <c r="E4020" s="1">
        <v>123685</v>
      </c>
      <c r="F4020">
        <v>866</v>
      </c>
    </row>
    <row r="4021" spans="1:6" x14ac:dyDescent="0.25">
      <c r="A4021">
        <v>2006</v>
      </c>
      <c r="B4021" t="s">
        <v>48</v>
      </c>
      <c r="C4021" t="s">
        <v>35</v>
      </c>
      <c r="D4021" t="s">
        <v>11</v>
      </c>
      <c r="E4021" s="1">
        <v>30152</v>
      </c>
      <c r="F4021">
        <v>312</v>
      </c>
    </row>
    <row r="4022" spans="1:6" x14ac:dyDescent="0.25">
      <c r="A4022">
        <v>2006</v>
      </c>
      <c r="B4022" t="s">
        <v>49</v>
      </c>
      <c r="C4022" t="s">
        <v>12</v>
      </c>
      <c r="D4022" t="s">
        <v>11</v>
      </c>
      <c r="E4022" s="1">
        <v>365511</v>
      </c>
      <c r="F4022" s="1">
        <v>8187</v>
      </c>
    </row>
    <row r="4023" spans="1:6" x14ac:dyDescent="0.25">
      <c r="A4023">
        <v>2006</v>
      </c>
      <c r="B4023" t="s">
        <v>49</v>
      </c>
      <c r="C4023" t="s">
        <v>13</v>
      </c>
      <c r="D4023" t="s">
        <v>9</v>
      </c>
      <c r="E4023" s="1">
        <v>672805</v>
      </c>
      <c r="F4023" s="1">
        <v>6127</v>
      </c>
    </row>
    <row r="4024" spans="1:6" x14ac:dyDescent="0.25">
      <c r="A4024">
        <v>2006</v>
      </c>
      <c r="B4024" t="s">
        <v>49</v>
      </c>
      <c r="C4024" t="s">
        <v>13</v>
      </c>
      <c r="D4024" t="s">
        <v>24</v>
      </c>
      <c r="E4024" s="1">
        <v>426746</v>
      </c>
      <c r="F4024" s="1">
        <v>5293</v>
      </c>
    </row>
    <row r="4025" spans="1:6" x14ac:dyDescent="0.25">
      <c r="A4025">
        <v>2006</v>
      </c>
      <c r="B4025" t="s">
        <v>49</v>
      </c>
      <c r="C4025" t="s">
        <v>13</v>
      </c>
      <c r="D4025" t="s">
        <v>11</v>
      </c>
      <c r="E4025" s="1">
        <v>861522</v>
      </c>
      <c r="F4025" s="1">
        <v>5215</v>
      </c>
    </row>
    <row r="4026" spans="1:6" x14ac:dyDescent="0.25">
      <c r="A4026">
        <v>2006</v>
      </c>
      <c r="B4026" t="s">
        <v>49</v>
      </c>
      <c r="C4026" t="s">
        <v>14</v>
      </c>
      <c r="D4026" t="s">
        <v>11</v>
      </c>
      <c r="E4026" s="1">
        <v>2087140</v>
      </c>
      <c r="F4026" s="1">
        <v>13229</v>
      </c>
    </row>
    <row r="4027" spans="1:6" x14ac:dyDescent="0.25">
      <c r="A4027">
        <v>2006</v>
      </c>
      <c r="B4027" t="s">
        <v>49</v>
      </c>
      <c r="C4027" t="s">
        <v>16</v>
      </c>
      <c r="D4027" t="s">
        <v>9</v>
      </c>
      <c r="E4027" s="1">
        <v>2872817</v>
      </c>
      <c r="F4027" s="1">
        <v>31241</v>
      </c>
    </row>
    <row r="4028" spans="1:6" x14ac:dyDescent="0.25">
      <c r="A4028">
        <v>2006</v>
      </c>
      <c r="B4028" t="s">
        <v>49</v>
      </c>
      <c r="C4028" t="s">
        <v>16</v>
      </c>
      <c r="D4028" t="s">
        <v>10</v>
      </c>
      <c r="E4028" s="1">
        <v>481235</v>
      </c>
      <c r="F4028" s="1">
        <v>5945</v>
      </c>
    </row>
    <row r="4029" spans="1:6" x14ac:dyDescent="0.25">
      <c r="A4029">
        <v>2006</v>
      </c>
      <c r="B4029" t="s">
        <v>49</v>
      </c>
      <c r="C4029" t="s">
        <v>16</v>
      </c>
      <c r="D4029" t="s">
        <v>24</v>
      </c>
      <c r="E4029" s="1">
        <v>3281001</v>
      </c>
      <c r="F4029" s="1">
        <v>40851</v>
      </c>
    </row>
    <row r="4030" spans="1:6" x14ac:dyDescent="0.25">
      <c r="A4030">
        <v>2006</v>
      </c>
      <c r="B4030" t="s">
        <v>49</v>
      </c>
      <c r="C4030" t="s">
        <v>16</v>
      </c>
      <c r="D4030" t="s">
        <v>21</v>
      </c>
      <c r="E4030" s="1">
        <v>148265</v>
      </c>
      <c r="F4030" s="1">
        <v>1716</v>
      </c>
    </row>
    <row r="4031" spans="1:6" x14ac:dyDescent="0.25">
      <c r="A4031">
        <v>2006</v>
      </c>
      <c r="B4031" t="s">
        <v>49</v>
      </c>
      <c r="C4031" t="s">
        <v>16</v>
      </c>
      <c r="D4031" t="s">
        <v>11</v>
      </c>
      <c r="E4031" s="1">
        <v>3166138</v>
      </c>
      <c r="F4031" s="1">
        <v>43133</v>
      </c>
    </row>
    <row r="4032" spans="1:6" x14ac:dyDescent="0.25">
      <c r="A4032">
        <v>2006</v>
      </c>
      <c r="B4032" t="s">
        <v>49</v>
      </c>
      <c r="C4032" t="s">
        <v>18</v>
      </c>
      <c r="D4032" t="s">
        <v>9</v>
      </c>
      <c r="E4032" s="1">
        <v>1393570</v>
      </c>
      <c r="F4032" s="1">
        <v>13414</v>
      </c>
    </row>
    <row r="4033" spans="1:6" x14ac:dyDescent="0.25">
      <c r="A4033">
        <v>2006</v>
      </c>
      <c r="B4033" t="s">
        <v>49</v>
      </c>
      <c r="C4033" t="s">
        <v>18</v>
      </c>
      <c r="D4033" t="s">
        <v>24</v>
      </c>
      <c r="E4033" s="1">
        <v>35634</v>
      </c>
      <c r="F4033">
        <v>486</v>
      </c>
    </row>
    <row r="4034" spans="1:6" x14ac:dyDescent="0.25">
      <c r="A4034">
        <v>2006</v>
      </c>
      <c r="B4034" t="s">
        <v>49</v>
      </c>
      <c r="C4034" t="s">
        <v>18</v>
      </c>
      <c r="D4034" t="s">
        <v>11</v>
      </c>
      <c r="E4034" s="1">
        <v>866108</v>
      </c>
      <c r="F4034" s="1">
        <v>10857</v>
      </c>
    </row>
    <row r="4035" spans="1:6" x14ac:dyDescent="0.25">
      <c r="A4035">
        <v>2006</v>
      </c>
      <c r="B4035" t="s">
        <v>49</v>
      </c>
      <c r="C4035" t="s">
        <v>19</v>
      </c>
      <c r="D4035" t="s">
        <v>9</v>
      </c>
      <c r="E4035" s="1">
        <v>405560</v>
      </c>
      <c r="F4035" s="1">
        <v>2272</v>
      </c>
    </row>
    <row r="4036" spans="1:6" x14ac:dyDescent="0.25">
      <c r="A4036">
        <v>2006</v>
      </c>
      <c r="B4036" t="s">
        <v>49</v>
      </c>
      <c r="C4036" t="s">
        <v>19</v>
      </c>
      <c r="D4036" t="s">
        <v>24</v>
      </c>
      <c r="E4036" s="1">
        <v>175192</v>
      </c>
      <c r="F4036">
        <v>693</v>
      </c>
    </row>
    <row r="4037" spans="1:6" x14ac:dyDescent="0.25">
      <c r="A4037">
        <v>2006</v>
      </c>
      <c r="B4037" t="s">
        <v>49</v>
      </c>
      <c r="C4037" t="s">
        <v>19</v>
      </c>
      <c r="D4037" t="s">
        <v>21</v>
      </c>
      <c r="E4037" s="1">
        <v>339809</v>
      </c>
      <c r="F4037" s="1">
        <v>2308</v>
      </c>
    </row>
    <row r="4038" spans="1:6" x14ac:dyDescent="0.25">
      <c r="A4038">
        <v>2006</v>
      </c>
      <c r="B4038" t="s">
        <v>49</v>
      </c>
      <c r="C4038" t="s">
        <v>19</v>
      </c>
      <c r="D4038" t="s">
        <v>11</v>
      </c>
      <c r="E4038" s="1">
        <v>2683382</v>
      </c>
      <c r="F4038" s="1">
        <v>15297</v>
      </c>
    </row>
    <row r="4039" spans="1:6" x14ac:dyDescent="0.25">
      <c r="A4039">
        <v>2006</v>
      </c>
      <c r="B4039" t="s">
        <v>49</v>
      </c>
      <c r="C4039" t="s">
        <v>22</v>
      </c>
      <c r="D4039" t="s">
        <v>9</v>
      </c>
      <c r="E4039" s="1">
        <v>18839910</v>
      </c>
      <c r="F4039" s="1">
        <v>135141</v>
      </c>
    </row>
    <row r="4040" spans="1:6" x14ac:dyDescent="0.25">
      <c r="A4040">
        <v>2006</v>
      </c>
      <c r="B4040" t="s">
        <v>49</v>
      </c>
      <c r="C4040" t="s">
        <v>22</v>
      </c>
      <c r="D4040" t="s">
        <v>10</v>
      </c>
      <c r="E4040" s="1">
        <v>811799</v>
      </c>
      <c r="F4040" s="1">
        <v>7565</v>
      </c>
    </row>
    <row r="4041" spans="1:6" x14ac:dyDescent="0.25">
      <c r="A4041">
        <v>2006</v>
      </c>
      <c r="B4041" t="s">
        <v>49</v>
      </c>
      <c r="C4041" t="s">
        <v>22</v>
      </c>
      <c r="D4041" t="s">
        <v>24</v>
      </c>
      <c r="E4041" s="1">
        <v>513379</v>
      </c>
      <c r="F4041" s="1">
        <v>3002</v>
      </c>
    </row>
    <row r="4042" spans="1:6" x14ac:dyDescent="0.25">
      <c r="A4042">
        <v>2006</v>
      </c>
      <c r="B4042" t="s">
        <v>49</v>
      </c>
      <c r="C4042" t="s">
        <v>22</v>
      </c>
      <c r="D4042" t="s">
        <v>21</v>
      </c>
      <c r="E4042" s="1">
        <v>252602</v>
      </c>
      <c r="F4042" s="1">
        <v>1636</v>
      </c>
    </row>
    <row r="4043" spans="1:6" x14ac:dyDescent="0.25">
      <c r="A4043">
        <v>2006</v>
      </c>
      <c r="B4043" t="s">
        <v>49</v>
      </c>
      <c r="C4043" t="s">
        <v>22</v>
      </c>
      <c r="D4043" t="s">
        <v>11</v>
      </c>
      <c r="E4043" s="1">
        <v>9292010</v>
      </c>
      <c r="F4043" s="1">
        <v>75382</v>
      </c>
    </row>
    <row r="4044" spans="1:6" x14ac:dyDescent="0.25">
      <c r="A4044">
        <v>2006</v>
      </c>
      <c r="B4044" t="s">
        <v>49</v>
      </c>
      <c r="C4044" t="s">
        <v>23</v>
      </c>
      <c r="D4044" t="s">
        <v>11</v>
      </c>
      <c r="E4044" s="1">
        <v>185447</v>
      </c>
      <c r="F4044">
        <v>911</v>
      </c>
    </row>
    <row r="4045" spans="1:6" x14ac:dyDescent="0.25">
      <c r="A4045">
        <v>2006</v>
      </c>
      <c r="B4045" t="s">
        <v>49</v>
      </c>
      <c r="C4045" t="s">
        <v>35</v>
      </c>
      <c r="D4045" t="s">
        <v>11</v>
      </c>
      <c r="E4045" s="1">
        <v>15044</v>
      </c>
      <c r="F4045">
        <v>156</v>
      </c>
    </row>
    <row r="4046" spans="1:6" x14ac:dyDescent="0.25">
      <c r="A4046">
        <v>2006</v>
      </c>
      <c r="B4046" t="s">
        <v>49</v>
      </c>
      <c r="C4046" t="s">
        <v>36</v>
      </c>
      <c r="D4046" t="s">
        <v>24</v>
      </c>
      <c r="E4046" s="1">
        <v>13591</v>
      </c>
      <c r="F4046">
        <v>12</v>
      </c>
    </row>
    <row r="4047" spans="1:6" x14ac:dyDescent="0.25">
      <c r="A4047">
        <v>2006</v>
      </c>
      <c r="B4047" t="s">
        <v>50</v>
      </c>
      <c r="C4047" t="s">
        <v>13</v>
      </c>
      <c r="D4047" t="s">
        <v>9</v>
      </c>
      <c r="E4047" s="1">
        <v>144598</v>
      </c>
      <c r="F4047" s="1">
        <v>2283</v>
      </c>
    </row>
    <row r="4048" spans="1:6" x14ac:dyDescent="0.25">
      <c r="A4048">
        <v>2006</v>
      </c>
      <c r="B4048" t="s">
        <v>50</v>
      </c>
      <c r="C4048" t="s">
        <v>13</v>
      </c>
      <c r="D4048" t="s">
        <v>10</v>
      </c>
      <c r="E4048" s="1">
        <v>4421</v>
      </c>
      <c r="F4048">
        <v>27</v>
      </c>
    </row>
    <row r="4049" spans="1:6" x14ac:dyDescent="0.25">
      <c r="A4049">
        <v>2006</v>
      </c>
      <c r="B4049" t="s">
        <v>50</v>
      </c>
      <c r="C4049" t="s">
        <v>13</v>
      </c>
      <c r="D4049" t="s">
        <v>24</v>
      </c>
      <c r="E4049" s="1">
        <v>2287881</v>
      </c>
      <c r="F4049" s="1">
        <v>24199</v>
      </c>
    </row>
    <row r="4050" spans="1:6" x14ac:dyDescent="0.25">
      <c r="A4050">
        <v>2006</v>
      </c>
      <c r="B4050" t="s">
        <v>50</v>
      </c>
      <c r="C4050" t="s">
        <v>13</v>
      </c>
      <c r="D4050" t="s">
        <v>11</v>
      </c>
      <c r="E4050" s="1">
        <v>428743</v>
      </c>
      <c r="F4050" s="1">
        <v>1916</v>
      </c>
    </row>
    <row r="4051" spans="1:6" x14ac:dyDescent="0.25">
      <c r="A4051">
        <v>2006</v>
      </c>
      <c r="B4051" t="s">
        <v>50</v>
      </c>
      <c r="C4051" t="s">
        <v>14</v>
      </c>
      <c r="D4051" t="s">
        <v>24</v>
      </c>
      <c r="E4051" s="1">
        <v>27344</v>
      </c>
      <c r="F4051">
        <v>348</v>
      </c>
    </row>
    <row r="4052" spans="1:6" x14ac:dyDescent="0.25">
      <c r="A4052">
        <v>2006</v>
      </c>
      <c r="B4052" t="s">
        <v>50</v>
      </c>
      <c r="C4052" t="s">
        <v>14</v>
      </c>
      <c r="D4052" t="s">
        <v>11</v>
      </c>
      <c r="E4052" s="1">
        <v>345268</v>
      </c>
      <c r="F4052" s="1">
        <v>2785</v>
      </c>
    </row>
    <row r="4053" spans="1:6" x14ac:dyDescent="0.25">
      <c r="A4053">
        <v>2006</v>
      </c>
      <c r="B4053" t="s">
        <v>50</v>
      </c>
      <c r="C4053" t="s">
        <v>16</v>
      </c>
      <c r="D4053" t="s">
        <v>41</v>
      </c>
      <c r="E4053" s="1">
        <v>20973</v>
      </c>
      <c r="F4053">
        <v>225</v>
      </c>
    </row>
    <row r="4054" spans="1:6" x14ac:dyDescent="0.25">
      <c r="A4054">
        <v>2006</v>
      </c>
      <c r="B4054" t="s">
        <v>50</v>
      </c>
      <c r="C4054" t="s">
        <v>16</v>
      </c>
      <c r="D4054" t="s">
        <v>9</v>
      </c>
      <c r="E4054" s="1">
        <v>724691</v>
      </c>
      <c r="F4054" s="1">
        <v>8833</v>
      </c>
    </row>
    <row r="4055" spans="1:6" x14ac:dyDescent="0.25">
      <c r="A4055">
        <v>2006</v>
      </c>
      <c r="B4055" t="s">
        <v>50</v>
      </c>
      <c r="C4055" t="s">
        <v>16</v>
      </c>
      <c r="D4055" t="s">
        <v>10</v>
      </c>
      <c r="E4055" s="1">
        <v>47487</v>
      </c>
      <c r="F4055">
        <v>615</v>
      </c>
    </row>
    <row r="4056" spans="1:6" x14ac:dyDescent="0.25">
      <c r="A4056">
        <v>2006</v>
      </c>
      <c r="B4056" t="s">
        <v>50</v>
      </c>
      <c r="C4056" t="s">
        <v>16</v>
      </c>
      <c r="D4056" t="s">
        <v>24</v>
      </c>
      <c r="E4056" s="1">
        <v>2287256</v>
      </c>
      <c r="F4056" s="1">
        <v>30259</v>
      </c>
    </row>
    <row r="4057" spans="1:6" x14ac:dyDescent="0.25">
      <c r="A4057">
        <v>2006</v>
      </c>
      <c r="B4057" t="s">
        <v>50</v>
      </c>
      <c r="C4057" t="s">
        <v>16</v>
      </c>
      <c r="D4057" t="s">
        <v>21</v>
      </c>
      <c r="E4057" s="1">
        <v>41711</v>
      </c>
      <c r="F4057">
        <v>356</v>
      </c>
    </row>
    <row r="4058" spans="1:6" x14ac:dyDescent="0.25">
      <c r="A4058">
        <v>2006</v>
      </c>
      <c r="B4058" t="s">
        <v>50</v>
      </c>
      <c r="C4058" t="s">
        <v>16</v>
      </c>
      <c r="D4058" t="s">
        <v>11</v>
      </c>
      <c r="E4058" s="1">
        <v>3502233</v>
      </c>
      <c r="F4058" s="1">
        <v>47803</v>
      </c>
    </row>
    <row r="4059" spans="1:6" x14ac:dyDescent="0.25">
      <c r="A4059">
        <v>2006</v>
      </c>
      <c r="B4059" t="s">
        <v>50</v>
      </c>
      <c r="C4059" t="s">
        <v>18</v>
      </c>
      <c r="D4059" t="s">
        <v>41</v>
      </c>
      <c r="E4059" s="1">
        <v>4792</v>
      </c>
      <c r="F4059">
        <v>50</v>
      </c>
    </row>
    <row r="4060" spans="1:6" x14ac:dyDescent="0.25">
      <c r="A4060">
        <v>2006</v>
      </c>
      <c r="B4060" t="s">
        <v>50</v>
      </c>
      <c r="C4060" t="s">
        <v>18</v>
      </c>
      <c r="D4060" t="s">
        <v>9</v>
      </c>
      <c r="E4060" s="1">
        <v>54971</v>
      </c>
      <c r="F4060">
        <v>473</v>
      </c>
    </row>
    <row r="4061" spans="1:6" x14ac:dyDescent="0.25">
      <c r="A4061">
        <v>2006</v>
      </c>
      <c r="B4061" t="s">
        <v>50</v>
      </c>
      <c r="C4061" t="s">
        <v>18</v>
      </c>
      <c r="D4061" t="s">
        <v>24</v>
      </c>
      <c r="E4061" s="1">
        <v>210486</v>
      </c>
      <c r="F4061" s="1">
        <v>1956</v>
      </c>
    </row>
    <row r="4062" spans="1:6" x14ac:dyDescent="0.25">
      <c r="A4062">
        <v>2006</v>
      </c>
      <c r="B4062" t="s">
        <v>50</v>
      </c>
      <c r="C4062" t="s">
        <v>18</v>
      </c>
      <c r="D4062" t="s">
        <v>11</v>
      </c>
      <c r="E4062" s="1">
        <v>444860</v>
      </c>
      <c r="F4062" s="1">
        <v>3563</v>
      </c>
    </row>
    <row r="4063" spans="1:6" x14ac:dyDescent="0.25">
      <c r="A4063">
        <v>2006</v>
      </c>
      <c r="B4063" t="s">
        <v>50</v>
      </c>
      <c r="C4063" t="s">
        <v>19</v>
      </c>
      <c r="D4063" t="s">
        <v>74</v>
      </c>
      <c r="E4063" s="1">
        <v>38755</v>
      </c>
      <c r="F4063">
        <v>124</v>
      </c>
    </row>
    <row r="4064" spans="1:6" x14ac:dyDescent="0.25">
      <c r="A4064">
        <v>2006</v>
      </c>
      <c r="B4064" t="s">
        <v>50</v>
      </c>
      <c r="C4064" t="s">
        <v>19</v>
      </c>
      <c r="D4064" t="s">
        <v>61</v>
      </c>
      <c r="E4064" s="1">
        <v>492125</v>
      </c>
      <c r="F4064" s="1">
        <v>2957</v>
      </c>
    </row>
    <row r="4065" spans="1:6" x14ac:dyDescent="0.25">
      <c r="A4065">
        <v>2006</v>
      </c>
      <c r="B4065" t="s">
        <v>50</v>
      </c>
      <c r="C4065" t="s">
        <v>19</v>
      </c>
      <c r="D4065" t="s">
        <v>10</v>
      </c>
      <c r="E4065" s="1">
        <v>159822</v>
      </c>
      <c r="F4065">
        <v>995</v>
      </c>
    </row>
    <row r="4066" spans="1:6" x14ac:dyDescent="0.25">
      <c r="A4066">
        <v>2006</v>
      </c>
      <c r="B4066" t="s">
        <v>50</v>
      </c>
      <c r="C4066" t="s">
        <v>19</v>
      </c>
      <c r="D4066" t="s">
        <v>24</v>
      </c>
      <c r="E4066" s="1">
        <v>430297</v>
      </c>
      <c r="F4066" s="1">
        <v>1895</v>
      </c>
    </row>
    <row r="4067" spans="1:6" x14ac:dyDescent="0.25">
      <c r="A4067">
        <v>2006</v>
      </c>
      <c r="B4067" t="s">
        <v>50</v>
      </c>
      <c r="C4067" t="s">
        <v>19</v>
      </c>
      <c r="D4067" t="s">
        <v>11</v>
      </c>
      <c r="E4067" s="1">
        <v>962951</v>
      </c>
      <c r="F4067" s="1">
        <v>2995</v>
      </c>
    </row>
    <row r="4068" spans="1:6" x14ac:dyDescent="0.25">
      <c r="A4068">
        <v>2006</v>
      </c>
      <c r="B4068" t="s">
        <v>50</v>
      </c>
      <c r="C4068" t="s">
        <v>22</v>
      </c>
      <c r="D4068" t="s">
        <v>9</v>
      </c>
      <c r="E4068" s="1">
        <v>4135802</v>
      </c>
      <c r="F4068" s="1">
        <v>28566</v>
      </c>
    </row>
    <row r="4069" spans="1:6" x14ac:dyDescent="0.25">
      <c r="A4069">
        <v>2006</v>
      </c>
      <c r="B4069" t="s">
        <v>50</v>
      </c>
      <c r="C4069" t="s">
        <v>22</v>
      </c>
      <c r="D4069" t="s">
        <v>10</v>
      </c>
      <c r="E4069" s="1">
        <v>158522</v>
      </c>
      <c r="F4069" s="1">
        <v>1685</v>
      </c>
    </row>
    <row r="4070" spans="1:6" x14ac:dyDescent="0.25">
      <c r="A4070">
        <v>2006</v>
      </c>
      <c r="B4070" t="s">
        <v>50</v>
      </c>
      <c r="C4070" t="s">
        <v>22</v>
      </c>
      <c r="D4070" t="s">
        <v>24</v>
      </c>
      <c r="E4070" s="1">
        <v>317675</v>
      </c>
      <c r="F4070" s="1">
        <v>1265</v>
      </c>
    </row>
    <row r="4071" spans="1:6" x14ac:dyDescent="0.25">
      <c r="A4071">
        <v>2006</v>
      </c>
      <c r="B4071" t="s">
        <v>50</v>
      </c>
      <c r="C4071" t="s">
        <v>22</v>
      </c>
      <c r="D4071" t="s">
        <v>21</v>
      </c>
      <c r="E4071" s="1">
        <v>206837</v>
      </c>
      <c r="F4071">
        <v>902</v>
      </c>
    </row>
    <row r="4072" spans="1:6" x14ac:dyDescent="0.25">
      <c r="A4072">
        <v>2006</v>
      </c>
      <c r="B4072" t="s">
        <v>50</v>
      </c>
      <c r="C4072" t="s">
        <v>22</v>
      </c>
      <c r="D4072" t="s">
        <v>11</v>
      </c>
      <c r="E4072" s="1">
        <v>10060463</v>
      </c>
      <c r="F4072" s="1">
        <v>69434</v>
      </c>
    </row>
    <row r="4073" spans="1:6" x14ac:dyDescent="0.25">
      <c r="A4073">
        <v>2006</v>
      </c>
      <c r="B4073" t="s">
        <v>50</v>
      </c>
      <c r="C4073" t="s">
        <v>23</v>
      </c>
      <c r="D4073" t="s">
        <v>10</v>
      </c>
      <c r="E4073" s="1">
        <v>4421</v>
      </c>
      <c r="F4073">
        <v>25</v>
      </c>
    </row>
    <row r="4074" spans="1:6" x14ac:dyDescent="0.25">
      <c r="A4074">
        <v>2006</v>
      </c>
      <c r="B4074" t="s">
        <v>50</v>
      </c>
      <c r="C4074" t="s">
        <v>23</v>
      </c>
      <c r="D4074" t="s">
        <v>11</v>
      </c>
      <c r="E4074" s="1">
        <v>140203</v>
      </c>
      <c r="F4074">
        <v>639</v>
      </c>
    </row>
    <row r="4075" spans="1:6" x14ac:dyDescent="0.25">
      <c r="A4075">
        <v>2006</v>
      </c>
      <c r="B4075" t="s">
        <v>50</v>
      </c>
      <c r="C4075" t="s">
        <v>66</v>
      </c>
      <c r="D4075" t="s">
        <v>11</v>
      </c>
      <c r="E4075" s="1">
        <v>95493</v>
      </c>
      <c r="F4075">
        <v>258</v>
      </c>
    </row>
    <row r="4076" spans="1:6" x14ac:dyDescent="0.25">
      <c r="A4076">
        <v>2006</v>
      </c>
      <c r="B4076" t="s">
        <v>50</v>
      </c>
      <c r="C4076" t="s">
        <v>35</v>
      </c>
      <c r="D4076" t="s">
        <v>59</v>
      </c>
      <c r="E4076" s="1">
        <v>5665</v>
      </c>
      <c r="F4076">
        <v>227</v>
      </c>
    </row>
    <row r="4077" spans="1:6" x14ac:dyDescent="0.25">
      <c r="A4077">
        <v>2006</v>
      </c>
      <c r="B4077" t="s">
        <v>50</v>
      </c>
      <c r="C4077" t="s">
        <v>35</v>
      </c>
      <c r="D4077" t="s">
        <v>11</v>
      </c>
      <c r="E4077" s="1">
        <v>7608</v>
      </c>
      <c r="F4077">
        <v>70</v>
      </c>
    </row>
    <row r="4078" spans="1:6" x14ac:dyDescent="0.25">
      <c r="A4078">
        <v>2006</v>
      </c>
      <c r="B4078" t="s">
        <v>50</v>
      </c>
      <c r="C4078" t="s">
        <v>26</v>
      </c>
      <c r="D4078" t="s">
        <v>11</v>
      </c>
      <c r="E4078" s="1">
        <v>6941</v>
      </c>
      <c r="F4078">
        <v>12</v>
      </c>
    </row>
    <row r="4079" spans="1:6" x14ac:dyDescent="0.25">
      <c r="A4079">
        <v>2006</v>
      </c>
      <c r="B4079" t="s">
        <v>51</v>
      </c>
      <c r="C4079" t="s">
        <v>8</v>
      </c>
      <c r="D4079" t="s">
        <v>24</v>
      </c>
      <c r="E4079" s="1">
        <v>4967</v>
      </c>
      <c r="F4079">
        <v>56</v>
      </c>
    </row>
    <row r="4080" spans="1:6" x14ac:dyDescent="0.25">
      <c r="A4080">
        <v>2006</v>
      </c>
      <c r="B4080" t="s">
        <v>51</v>
      </c>
      <c r="C4080" t="s">
        <v>12</v>
      </c>
      <c r="D4080" t="s">
        <v>11</v>
      </c>
      <c r="E4080" s="1">
        <v>351159</v>
      </c>
      <c r="F4080" s="1">
        <v>7727</v>
      </c>
    </row>
    <row r="4081" spans="1:6" x14ac:dyDescent="0.25">
      <c r="A4081">
        <v>2006</v>
      </c>
      <c r="B4081" t="s">
        <v>51</v>
      </c>
      <c r="C4081" t="s">
        <v>13</v>
      </c>
      <c r="D4081" t="s">
        <v>9</v>
      </c>
      <c r="E4081" s="1">
        <v>114474</v>
      </c>
      <c r="F4081">
        <v>377</v>
      </c>
    </row>
    <row r="4082" spans="1:6" x14ac:dyDescent="0.25">
      <c r="A4082">
        <v>2006</v>
      </c>
      <c r="B4082" t="s">
        <v>51</v>
      </c>
      <c r="C4082" t="s">
        <v>13</v>
      </c>
      <c r="D4082" t="s">
        <v>24</v>
      </c>
      <c r="E4082" s="1">
        <v>413004</v>
      </c>
      <c r="F4082" s="1">
        <v>4824</v>
      </c>
    </row>
    <row r="4083" spans="1:6" x14ac:dyDescent="0.25">
      <c r="A4083">
        <v>2006</v>
      </c>
      <c r="B4083" t="s">
        <v>51</v>
      </c>
      <c r="C4083" t="s">
        <v>13</v>
      </c>
      <c r="D4083" t="s">
        <v>11</v>
      </c>
      <c r="E4083" s="1">
        <v>380084</v>
      </c>
      <c r="F4083" s="1">
        <v>4313</v>
      </c>
    </row>
    <row r="4084" spans="1:6" x14ac:dyDescent="0.25">
      <c r="A4084">
        <v>2006</v>
      </c>
      <c r="B4084" t="s">
        <v>51</v>
      </c>
      <c r="C4084" t="s">
        <v>14</v>
      </c>
      <c r="D4084" t="s">
        <v>9</v>
      </c>
      <c r="E4084" s="1">
        <v>9263</v>
      </c>
      <c r="F4084">
        <v>23</v>
      </c>
    </row>
    <row r="4085" spans="1:6" x14ac:dyDescent="0.25">
      <c r="A4085">
        <v>2006</v>
      </c>
      <c r="B4085" t="s">
        <v>51</v>
      </c>
      <c r="C4085" t="s">
        <v>14</v>
      </c>
      <c r="D4085" t="s">
        <v>24</v>
      </c>
      <c r="E4085" s="1">
        <v>3206</v>
      </c>
      <c r="F4085">
        <v>45</v>
      </c>
    </row>
    <row r="4086" spans="1:6" x14ac:dyDescent="0.25">
      <c r="A4086">
        <v>2006</v>
      </c>
      <c r="B4086" t="s">
        <v>51</v>
      </c>
      <c r="C4086" t="s">
        <v>14</v>
      </c>
      <c r="D4086" t="s">
        <v>11</v>
      </c>
      <c r="E4086" s="1">
        <v>219779</v>
      </c>
      <c r="F4086" s="1">
        <v>1844</v>
      </c>
    </row>
    <row r="4087" spans="1:6" x14ac:dyDescent="0.25">
      <c r="A4087">
        <v>2006</v>
      </c>
      <c r="B4087" t="s">
        <v>51</v>
      </c>
      <c r="C4087" t="s">
        <v>16</v>
      </c>
      <c r="D4087" t="s">
        <v>9</v>
      </c>
      <c r="E4087" s="1">
        <v>2134853</v>
      </c>
      <c r="F4087" s="1">
        <v>20107</v>
      </c>
    </row>
    <row r="4088" spans="1:6" x14ac:dyDescent="0.25">
      <c r="A4088">
        <v>2006</v>
      </c>
      <c r="B4088" t="s">
        <v>51</v>
      </c>
      <c r="C4088" t="s">
        <v>16</v>
      </c>
      <c r="D4088" t="s">
        <v>10</v>
      </c>
      <c r="E4088" s="1">
        <v>86589</v>
      </c>
      <c r="F4088">
        <v>639</v>
      </c>
    </row>
    <row r="4089" spans="1:6" x14ac:dyDescent="0.25">
      <c r="A4089">
        <v>2006</v>
      </c>
      <c r="B4089" t="s">
        <v>51</v>
      </c>
      <c r="C4089" t="s">
        <v>16</v>
      </c>
      <c r="D4089" t="s">
        <v>24</v>
      </c>
      <c r="E4089" s="1">
        <v>2777460</v>
      </c>
      <c r="F4089" s="1">
        <v>35273</v>
      </c>
    </row>
    <row r="4090" spans="1:6" x14ac:dyDescent="0.25">
      <c r="A4090">
        <v>2006</v>
      </c>
      <c r="B4090" t="s">
        <v>51</v>
      </c>
      <c r="C4090" t="s">
        <v>16</v>
      </c>
      <c r="D4090" t="s">
        <v>11</v>
      </c>
      <c r="E4090" s="1">
        <v>1650309</v>
      </c>
      <c r="F4090" s="1">
        <v>16598</v>
      </c>
    </row>
    <row r="4091" spans="1:6" x14ac:dyDescent="0.25">
      <c r="A4091">
        <v>2006</v>
      </c>
      <c r="B4091" t="s">
        <v>51</v>
      </c>
      <c r="C4091" t="s">
        <v>18</v>
      </c>
      <c r="D4091" t="s">
        <v>9</v>
      </c>
      <c r="E4091" s="1">
        <v>527095</v>
      </c>
      <c r="F4091" s="1">
        <v>5758</v>
      </c>
    </row>
    <row r="4092" spans="1:6" x14ac:dyDescent="0.25">
      <c r="A4092">
        <v>2006</v>
      </c>
      <c r="B4092" t="s">
        <v>51</v>
      </c>
      <c r="C4092" t="s">
        <v>18</v>
      </c>
      <c r="D4092" t="s">
        <v>10</v>
      </c>
      <c r="E4092" s="1">
        <v>18436</v>
      </c>
      <c r="F4092">
        <v>227</v>
      </c>
    </row>
    <row r="4093" spans="1:6" x14ac:dyDescent="0.25">
      <c r="A4093">
        <v>2006</v>
      </c>
      <c r="B4093" t="s">
        <v>51</v>
      </c>
      <c r="C4093" t="s">
        <v>18</v>
      </c>
      <c r="D4093" t="s">
        <v>24</v>
      </c>
      <c r="E4093" s="1">
        <v>61021</v>
      </c>
      <c r="F4093">
        <v>821</v>
      </c>
    </row>
    <row r="4094" spans="1:6" x14ac:dyDescent="0.25">
      <c r="A4094">
        <v>2006</v>
      </c>
      <c r="B4094" t="s">
        <v>51</v>
      </c>
      <c r="C4094" t="s">
        <v>18</v>
      </c>
      <c r="D4094" t="s">
        <v>11</v>
      </c>
      <c r="E4094" s="1">
        <v>491961</v>
      </c>
      <c r="F4094" s="1">
        <v>6837</v>
      </c>
    </row>
    <row r="4095" spans="1:6" x14ac:dyDescent="0.25">
      <c r="A4095">
        <v>2006</v>
      </c>
      <c r="B4095" t="s">
        <v>51</v>
      </c>
      <c r="C4095" t="s">
        <v>19</v>
      </c>
      <c r="D4095" t="s">
        <v>9</v>
      </c>
      <c r="E4095" s="1">
        <v>637840</v>
      </c>
      <c r="F4095" s="1">
        <v>3662</v>
      </c>
    </row>
    <row r="4096" spans="1:6" x14ac:dyDescent="0.25">
      <c r="A4096">
        <v>2006</v>
      </c>
      <c r="B4096" t="s">
        <v>51</v>
      </c>
      <c r="C4096" t="s">
        <v>19</v>
      </c>
      <c r="D4096" t="s">
        <v>11</v>
      </c>
      <c r="E4096" s="1">
        <v>1127249</v>
      </c>
      <c r="F4096" s="1">
        <v>6107</v>
      </c>
    </row>
    <row r="4097" spans="1:6" x14ac:dyDescent="0.25">
      <c r="A4097">
        <v>2006</v>
      </c>
      <c r="B4097" t="s">
        <v>51</v>
      </c>
      <c r="C4097" t="s">
        <v>22</v>
      </c>
      <c r="D4097" t="s">
        <v>9</v>
      </c>
      <c r="E4097" s="1">
        <v>7381381</v>
      </c>
      <c r="F4097" s="1">
        <v>53362</v>
      </c>
    </row>
    <row r="4098" spans="1:6" x14ac:dyDescent="0.25">
      <c r="A4098">
        <v>2006</v>
      </c>
      <c r="B4098" t="s">
        <v>51</v>
      </c>
      <c r="C4098" t="s">
        <v>22</v>
      </c>
      <c r="D4098" t="s">
        <v>10</v>
      </c>
      <c r="E4098" s="1">
        <v>85958</v>
      </c>
      <c r="F4098" s="1">
        <v>1152</v>
      </c>
    </row>
    <row r="4099" spans="1:6" x14ac:dyDescent="0.25">
      <c r="A4099">
        <v>2006</v>
      </c>
      <c r="B4099" t="s">
        <v>51</v>
      </c>
      <c r="C4099" t="s">
        <v>22</v>
      </c>
      <c r="D4099" t="s">
        <v>24</v>
      </c>
      <c r="E4099" s="1">
        <v>423383</v>
      </c>
      <c r="F4099" s="1">
        <v>2328</v>
      </c>
    </row>
    <row r="4100" spans="1:6" x14ac:dyDescent="0.25">
      <c r="A4100">
        <v>2006</v>
      </c>
      <c r="B4100" t="s">
        <v>51</v>
      </c>
      <c r="C4100" t="s">
        <v>22</v>
      </c>
      <c r="D4100" t="s">
        <v>21</v>
      </c>
      <c r="E4100" s="1">
        <v>47504</v>
      </c>
      <c r="F4100">
        <v>303</v>
      </c>
    </row>
    <row r="4101" spans="1:6" x14ac:dyDescent="0.25">
      <c r="A4101">
        <v>2006</v>
      </c>
      <c r="B4101" t="s">
        <v>51</v>
      </c>
      <c r="C4101" t="s">
        <v>22</v>
      </c>
      <c r="D4101" t="s">
        <v>11</v>
      </c>
      <c r="E4101" s="1">
        <v>3742172</v>
      </c>
      <c r="F4101" s="1">
        <v>29148</v>
      </c>
    </row>
    <row r="4102" spans="1:6" x14ac:dyDescent="0.25">
      <c r="A4102">
        <v>2006</v>
      </c>
      <c r="B4102" t="s">
        <v>51</v>
      </c>
      <c r="C4102" t="s">
        <v>23</v>
      </c>
      <c r="D4102" t="s">
        <v>11</v>
      </c>
      <c r="E4102" s="1">
        <v>77815</v>
      </c>
      <c r="F4102">
        <v>444</v>
      </c>
    </row>
    <row r="4103" spans="1:6" x14ac:dyDescent="0.25">
      <c r="A4103">
        <v>2006</v>
      </c>
      <c r="B4103" t="s">
        <v>51</v>
      </c>
      <c r="C4103" t="s">
        <v>35</v>
      </c>
      <c r="D4103" t="s">
        <v>11</v>
      </c>
      <c r="E4103" s="1">
        <v>15039</v>
      </c>
      <c r="F4103">
        <v>144</v>
      </c>
    </row>
    <row r="4104" spans="1:6" x14ac:dyDescent="0.25">
      <c r="A4104">
        <v>2006</v>
      </c>
      <c r="B4104" t="s">
        <v>51</v>
      </c>
      <c r="C4104" t="s">
        <v>36</v>
      </c>
      <c r="D4104" t="s">
        <v>11</v>
      </c>
      <c r="E4104" s="1">
        <v>11656</v>
      </c>
      <c r="F4104">
        <v>20</v>
      </c>
    </row>
    <row r="4105" spans="1:6" x14ac:dyDescent="0.25">
      <c r="A4105">
        <v>2006</v>
      </c>
      <c r="B4105" t="s">
        <v>52</v>
      </c>
      <c r="C4105" t="s">
        <v>13</v>
      </c>
      <c r="D4105" t="s">
        <v>9</v>
      </c>
      <c r="E4105" s="1">
        <v>1462615</v>
      </c>
      <c r="F4105" s="1">
        <v>9084</v>
      </c>
    </row>
    <row r="4106" spans="1:6" x14ac:dyDescent="0.25">
      <c r="A4106">
        <v>2006</v>
      </c>
      <c r="B4106" t="s">
        <v>52</v>
      </c>
      <c r="C4106" t="s">
        <v>13</v>
      </c>
      <c r="D4106" t="s">
        <v>24</v>
      </c>
      <c r="E4106" s="1">
        <v>371046</v>
      </c>
      <c r="F4106" s="1">
        <v>4057</v>
      </c>
    </row>
    <row r="4107" spans="1:6" x14ac:dyDescent="0.25">
      <c r="A4107">
        <v>2006</v>
      </c>
      <c r="B4107" t="s">
        <v>52</v>
      </c>
      <c r="C4107" t="s">
        <v>13</v>
      </c>
      <c r="D4107" t="s">
        <v>11</v>
      </c>
      <c r="E4107" s="1">
        <v>630194</v>
      </c>
      <c r="F4107" s="1">
        <v>1668</v>
      </c>
    </row>
    <row r="4108" spans="1:6" x14ac:dyDescent="0.25">
      <c r="A4108">
        <v>2006</v>
      </c>
      <c r="B4108" t="s">
        <v>52</v>
      </c>
      <c r="C4108" t="s">
        <v>14</v>
      </c>
      <c r="D4108" t="s">
        <v>11</v>
      </c>
      <c r="E4108" s="1">
        <v>331942</v>
      </c>
      <c r="F4108" s="1">
        <v>3263</v>
      </c>
    </row>
    <row r="4109" spans="1:6" x14ac:dyDescent="0.25">
      <c r="A4109">
        <v>2006</v>
      </c>
      <c r="B4109" t="s">
        <v>52</v>
      </c>
      <c r="C4109" t="s">
        <v>16</v>
      </c>
      <c r="D4109" t="s">
        <v>9</v>
      </c>
      <c r="E4109" s="1">
        <v>1957755</v>
      </c>
      <c r="F4109" s="1">
        <v>21113</v>
      </c>
    </row>
    <row r="4110" spans="1:6" x14ac:dyDescent="0.25">
      <c r="A4110">
        <v>2006</v>
      </c>
      <c r="B4110" t="s">
        <v>52</v>
      </c>
      <c r="C4110" t="s">
        <v>16</v>
      </c>
      <c r="D4110" t="s">
        <v>10</v>
      </c>
      <c r="E4110" s="1">
        <v>330040</v>
      </c>
      <c r="F4110" s="1">
        <v>3536</v>
      </c>
    </row>
    <row r="4111" spans="1:6" x14ac:dyDescent="0.25">
      <c r="A4111">
        <v>2006</v>
      </c>
      <c r="B4111" t="s">
        <v>52</v>
      </c>
      <c r="C4111" t="s">
        <v>16</v>
      </c>
      <c r="D4111" t="s">
        <v>24</v>
      </c>
      <c r="E4111" s="1">
        <v>3450862</v>
      </c>
      <c r="F4111" s="1">
        <v>45331</v>
      </c>
    </row>
    <row r="4112" spans="1:6" x14ac:dyDescent="0.25">
      <c r="A4112">
        <v>2006</v>
      </c>
      <c r="B4112" t="s">
        <v>52</v>
      </c>
      <c r="C4112" t="s">
        <v>16</v>
      </c>
      <c r="D4112" t="s">
        <v>21</v>
      </c>
      <c r="E4112" s="1">
        <v>52913</v>
      </c>
      <c r="F4112">
        <v>463</v>
      </c>
    </row>
    <row r="4113" spans="1:6" x14ac:dyDescent="0.25">
      <c r="A4113">
        <v>2006</v>
      </c>
      <c r="B4113" t="s">
        <v>52</v>
      </c>
      <c r="C4113" t="s">
        <v>16</v>
      </c>
      <c r="D4113" t="s">
        <v>11</v>
      </c>
      <c r="E4113" s="1">
        <v>1034378</v>
      </c>
      <c r="F4113" s="1">
        <v>13102</v>
      </c>
    </row>
    <row r="4114" spans="1:6" x14ac:dyDescent="0.25">
      <c r="A4114">
        <v>2006</v>
      </c>
      <c r="B4114" t="s">
        <v>52</v>
      </c>
      <c r="C4114" t="s">
        <v>18</v>
      </c>
      <c r="D4114" t="s">
        <v>9</v>
      </c>
      <c r="E4114" s="1">
        <v>1974062</v>
      </c>
      <c r="F4114" s="1">
        <v>18387</v>
      </c>
    </row>
    <row r="4115" spans="1:6" x14ac:dyDescent="0.25">
      <c r="A4115">
        <v>2006</v>
      </c>
      <c r="B4115" t="s">
        <v>52</v>
      </c>
      <c r="C4115" t="s">
        <v>18</v>
      </c>
      <c r="D4115" t="s">
        <v>24</v>
      </c>
      <c r="E4115" s="1">
        <v>107799</v>
      </c>
      <c r="F4115" s="1">
        <v>1121</v>
      </c>
    </row>
    <row r="4116" spans="1:6" x14ac:dyDescent="0.25">
      <c r="A4116">
        <v>2006</v>
      </c>
      <c r="B4116" t="s">
        <v>52</v>
      </c>
      <c r="C4116" t="s">
        <v>18</v>
      </c>
      <c r="D4116" t="s">
        <v>11</v>
      </c>
      <c r="E4116" s="1">
        <v>3105</v>
      </c>
      <c r="F4116">
        <v>27</v>
      </c>
    </row>
    <row r="4117" spans="1:6" x14ac:dyDescent="0.25">
      <c r="A4117">
        <v>2006</v>
      </c>
      <c r="B4117" t="s">
        <v>52</v>
      </c>
      <c r="C4117" t="s">
        <v>19</v>
      </c>
      <c r="D4117" t="s">
        <v>9</v>
      </c>
      <c r="E4117" s="1">
        <v>566346</v>
      </c>
      <c r="F4117" s="1">
        <v>3837</v>
      </c>
    </row>
    <row r="4118" spans="1:6" x14ac:dyDescent="0.25">
      <c r="A4118">
        <v>2006</v>
      </c>
      <c r="B4118" t="s">
        <v>52</v>
      </c>
      <c r="C4118" t="s">
        <v>19</v>
      </c>
      <c r="D4118" t="s">
        <v>10</v>
      </c>
      <c r="E4118" s="1">
        <v>65181</v>
      </c>
      <c r="F4118">
        <v>711</v>
      </c>
    </row>
    <row r="4119" spans="1:6" x14ac:dyDescent="0.25">
      <c r="A4119">
        <v>2006</v>
      </c>
      <c r="B4119" t="s">
        <v>52</v>
      </c>
      <c r="C4119" t="s">
        <v>19</v>
      </c>
      <c r="D4119" t="s">
        <v>24</v>
      </c>
      <c r="E4119" s="1">
        <v>304508</v>
      </c>
      <c r="F4119" s="1">
        <v>1339</v>
      </c>
    </row>
    <row r="4120" spans="1:6" x14ac:dyDescent="0.25">
      <c r="A4120">
        <v>2006</v>
      </c>
      <c r="B4120" t="s">
        <v>52</v>
      </c>
      <c r="C4120" t="s">
        <v>19</v>
      </c>
      <c r="D4120" t="s">
        <v>21</v>
      </c>
      <c r="E4120" s="1">
        <v>55296</v>
      </c>
      <c r="F4120">
        <v>260</v>
      </c>
    </row>
    <row r="4121" spans="1:6" x14ac:dyDescent="0.25">
      <c r="A4121">
        <v>2006</v>
      </c>
      <c r="B4121" t="s">
        <v>52</v>
      </c>
      <c r="C4121" t="s">
        <v>19</v>
      </c>
      <c r="D4121" t="s">
        <v>11</v>
      </c>
      <c r="E4121" s="1">
        <v>677208</v>
      </c>
      <c r="F4121" s="1">
        <v>3156</v>
      </c>
    </row>
    <row r="4122" spans="1:6" x14ac:dyDescent="0.25">
      <c r="A4122">
        <v>2006</v>
      </c>
      <c r="B4122" t="s">
        <v>52</v>
      </c>
      <c r="C4122" t="s">
        <v>22</v>
      </c>
      <c r="D4122" t="s">
        <v>9</v>
      </c>
      <c r="E4122" s="1">
        <v>8055795</v>
      </c>
      <c r="F4122" s="1">
        <v>56291</v>
      </c>
    </row>
    <row r="4123" spans="1:6" x14ac:dyDescent="0.25">
      <c r="A4123">
        <v>2006</v>
      </c>
      <c r="B4123" t="s">
        <v>52</v>
      </c>
      <c r="C4123" t="s">
        <v>22</v>
      </c>
      <c r="D4123" t="s">
        <v>10</v>
      </c>
      <c r="E4123" s="1">
        <v>63227</v>
      </c>
      <c r="F4123">
        <v>811</v>
      </c>
    </row>
    <row r="4124" spans="1:6" x14ac:dyDescent="0.25">
      <c r="A4124">
        <v>2006</v>
      </c>
      <c r="B4124" t="s">
        <v>52</v>
      </c>
      <c r="C4124" t="s">
        <v>22</v>
      </c>
      <c r="D4124" t="s">
        <v>24</v>
      </c>
      <c r="E4124" s="1">
        <v>301992</v>
      </c>
      <c r="F4124" s="1">
        <v>1638</v>
      </c>
    </row>
    <row r="4125" spans="1:6" x14ac:dyDescent="0.25">
      <c r="A4125">
        <v>2006</v>
      </c>
      <c r="B4125" t="s">
        <v>52</v>
      </c>
      <c r="C4125" t="s">
        <v>22</v>
      </c>
      <c r="D4125" t="s">
        <v>21</v>
      </c>
      <c r="E4125" s="1">
        <v>7947</v>
      </c>
      <c r="F4125">
        <v>51</v>
      </c>
    </row>
    <row r="4126" spans="1:6" x14ac:dyDescent="0.25">
      <c r="A4126">
        <v>2006</v>
      </c>
      <c r="B4126" t="s">
        <v>52</v>
      </c>
      <c r="C4126" t="s">
        <v>22</v>
      </c>
      <c r="D4126" t="s">
        <v>11</v>
      </c>
      <c r="E4126" s="1">
        <v>11900368</v>
      </c>
      <c r="F4126" s="1">
        <v>111082</v>
      </c>
    </row>
    <row r="4127" spans="1:6" x14ac:dyDescent="0.25">
      <c r="A4127">
        <v>2006</v>
      </c>
      <c r="B4127" t="s">
        <v>52</v>
      </c>
      <c r="C4127" t="s">
        <v>23</v>
      </c>
      <c r="D4127" t="s">
        <v>10</v>
      </c>
      <c r="E4127" s="1">
        <v>33940</v>
      </c>
      <c r="F4127">
        <v>317</v>
      </c>
    </row>
    <row r="4128" spans="1:6" x14ac:dyDescent="0.25">
      <c r="A4128">
        <v>2006</v>
      </c>
      <c r="B4128" t="s">
        <v>52</v>
      </c>
      <c r="C4128" t="s">
        <v>23</v>
      </c>
      <c r="D4128" t="s">
        <v>11</v>
      </c>
      <c r="E4128" s="1">
        <v>115992</v>
      </c>
      <c r="F4128">
        <v>517</v>
      </c>
    </row>
    <row r="4129" spans="1:6" x14ac:dyDescent="0.25">
      <c r="A4129">
        <v>2006</v>
      </c>
      <c r="B4129" t="s">
        <v>52</v>
      </c>
      <c r="C4129" t="s">
        <v>35</v>
      </c>
      <c r="D4129" t="s">
        <v>11</v>
      </c>
      <c r="E4129" s="1">
        <v>7772</v>
      </c>
      <c r="F4129">
        <v>78</v>
      </c>
    </row>
    <row r="4130" spans="1:6" x14ac:dyDescent="0.25">
      <c r="A4130">
        <v>2006</v>
      </c>
      <c r="B4130" t="s">
        <v>52</v>
      </c>
      <c r="C4130" t="s">
        <v>36</v>
      </c>
      <c r="D4130" t="s">
        <v>11</v>
      </c>
      <c r="E4130" s="1">
        <v>33443</v>
      </c>
      <c r="F4130">
        <v>41</v>
      </c>
    </row>
    <row r="4131" spans="1:6" x14ac:dyDescent="0.25">
      <c r="A4131">
        <v>2007</v>
      </c>
      <c r="B4131" t="s">
        <v>7</v>
      </c>
      <c r="C4131" t="s">
        <v>8</v>
      </c>
      <c r="D4131" t="s">
        <v>24</v>
      </c>
      <c r="E4131" s="1">
        <v>249706</v>
      </c>
      <c r="F4131" s="1">
        <v>2336</v>
      </c>
    </row>
    <row r="4132" spans="1:6" x14ac:dyDescent="0.25">
      <c r="A4132">
        <v>2007</v>
      </c>
      <c r="B4132" t="s">
        <v>7</v>
      </c>
      <c r="C4132" t="s">
        <v>12</v>
      </c>
      <c r="D4132" t="s">
        <v>11</v>
      </c>
      <c r="E4132" s="1">
        <v>391746</v>
      </c>
      <c r="F4132" s="1">
        <v>7572</v>
      </c>
    </row>
    <row r="4133" spans="1:6" x14ac:dyDescent="0.25">
      <c r="A4133">
        <v>2007</v>
      </c>
      <c r="B4133" t="s">
        <v>7</v>
      </c>
      <c r="C4133" t="s">
        <v>13</v>
      </c>
      <c r="D4133" t="s">
        <v>10</v>
      </c>
      <c r="E4133" s="1">
        <v>13149</v>
      </c>
      <c r="F4133">
        <v>114</v>
      </c>
    </row>
    <row r="4134" spans="1:6" x14ac:dyDescent="0.25">
      <c r="A4134">
        <v>2007</v>
      </c>
      <c r="B4134" t="s">
        <v>7</v>
      </c>
      <c r="C4134" t="s">
        <v>13</v>
      </c>
      <c r="D4134" t="s">
        <v>24</v>
      </c>
      <c r="E4134" s="1">
        <v>319945</v>
      </c>
      <c r="F4134" s="1">
        <v>3353</v>
      </c>
    </row>
    <row r="4135" spans="1:6" x14ac:dyDescent="0.25">
      <c r="A4135">
        <v>2007</v>
      </c>
      <c r="B4135" t="s">
        <v>7</v>
      </c>
      <c r="C4135" t="s">
        <v>13</v>
      </c>
      <c r="D4135" t="s">
        <v>11</v>
      </c>
      <c r="E4135" s="1">
        <v>189403</v>
      </c>
      <c r="F4135">
        <v>718</v>
      </c>
    </row>
    <row r="4136" spans="1:6" x14ac:dyDescent="0.25">
      <c r="A4136">
        <v>2007</v>
      </c>
      <c r="B4136" t="s">
        <v>7</v>
      </c>
      <c r="C4136" t="s">
        <v>14</v>
      </c>
      <c r="D4136" t="s">
        <v>10</v>
      </c>
      <c r="E4136" s="1">
        <v>28529</v>
      </c>
      <c r="F4136">
        <v>296</v>
      </c>
    </row>
    <row r="4137" spans="1:6" x14ac:dyDescent="0.25">
      <c r="A4137">
        <v>2007</v>
      </c>
      <c r="B4137" t="s">
        <v>7</v>
      </c>
      <c r="C4137" t="s">
        <v>14</v>
      </c>
      <c r="D4137" t="s">
        <v>11</v>
      </c>
      <c r="E4137" s="1">
        <v>3473509</v>
      </c>
      <c r="F4137" s="1">
        <v>18556</v>
      </c>
    </row>
    <row r="4138" spans="1:6" x14ac:dyDescent="0.25">
      <c r="A4138">
        <v>2007</v>
      </c>
      <c r="B4138" t="s">
        <v>7</v>
      </c>
      <c r="C4138" t="s">
        <v>16</v>
      </c>
      <c r="D4138" t="s">
        <v>9</v>
      </c>
      <c r="E4138" s="1">
        <v>1519595</v>
      </c>
      <c r="F4138" s="1">
        <v>16362</v>
      </c>
    </row>
    <row r="4139" spans="1:6" x14ac:dyDescent="0.25">
      <c r="A4139">
        <v>2007</v>
      </c>
      <c r="B4139" t="s">
        <v>7</v>
      </c>
      <c r="C4139" t="s">
        <v>16</v>
      </c>
      <c r="D4139" t="s">
        <v>10</v>
      </c>
      <c r="E4139" s="1">
        <v>203413</v>
      </c>
      <c r="F4139" s="1">
        <v>2527</v>
      </c>
    </row>
    <row r="4140" spans="1:6" x14ac:dyDescent="0.25">
      <c r="A4140">
        <v>2007</v>
      </c>
      <c r="B4140" t="s">
        <v>7</v>
      </c>
      <c r="C4140" t="s">
        <v>16</v>
      </c>
      <c r="D4140" t="s">
        <v>24</v>
      </c>
      <c r="E4140" s="1">
        <v>3152379</v>
      </c>
      <c r="F4140" s="1">
        <v>38235</v>
      </c>
    </row>
    <row r="4141" spans="1:6" x14ac:dyDescent="0.25">
      <c r="A4141">
        <v>2007</v>
      </c>
      <c r="B4141" t="s">
        <v>7</v>
      </c>
      <c r="C4141" t="s">
        <v>16</v>
      </c>
      <c r="D4141" t="s">
        <v>11</v>
      </c>
      <c r="E4141" s="1">
        <v>314539</v>
      </c>
      <c r="F4141" s="1">
        <v>2813</v>
      </c>
    </row>
    <row r="4142" spans="1:6" x14ac:dyDescent="0.25">
      <c r="A4142">
        <v>2007</v>
      </c>
      <c r="B4142" t="s">
        <v>7</v>
      </c>
      <c r="C4142" t="s">
        <v>18</v>
      </c>
      <c r="D4142" t="s">
        <v>9</v>
      </c>
      <c r="E4142" s="1">
        <v>648280</v>
      </c>
      <c r="F4142" s="1">
        <v>6661</v>
      </c>
    </row>
    <row r="4143" spans="1:6" x14ac:dyDescent="0.25">
      <c r="A4143">
        <v>2007</v>
      </c>
      <c r="B4143" t="s">
        <v>7</v>
      </c>
      <c r="C4143" t="s">
        <v>18</v>
      </c>
      <c r="D4143" t="s">
        <v>24</v>
      </c>
      <c r="E4143" s="1">
        <v>38236</v>
      </c>
      <c r="F4143">
        <v>491</v>
      </c>
    </row>
    <row r="4144" spans="1:6" x14ac:dyDescent="0.25">
      <c r="A4144">
        <v>2007</v>
      </c>
      <c r="B4144" t="s">
        <v>7</v>
      </c>
      <c r="C4144" t="s">
        <v>18</v>
      </c>
      <c r="D4144" t="s">
        <v>11</v>
      </c>
      <c r="E4144" s="1">
        <v>53242</v>
      </c>
      <c r="F4144">
        <v>938</v>
      </c>
    </row>
    <row r="4145" spans="1:6" x14ac:dyDescent="0.25">
      <c r="A4145">
        <v>2007</v>
      </c>
      <c r="B4145" t="s">
        <v>7</v>
      </c>
      <c r="C4145" t="s">
        <v>19</v>
      </c>
      <c r="D4145" t="s">
        <v>61</v>
      </c>
      <c r="E4145" s="1">
        <v>20578</v>
      </c>
      <c r="F4145">
        <v>44</v>
      </c>
    </row>
    <row r="4146" spans="1:6" x14ac:dyDescent="0.25">
      <c r="A4146">
        <v>2007</v>
      </c>
      <c r="B4146" t="s">
        <v>7</v>
      </c>
      <c r="C4146" t="s">
        <v>19</v>
      </c>
      <c r="D4146" t="s">
        <v>21</v>
      </c>
      <c r="E4146" s="1">
        <v>25597</v>
      </c>
      <c r="F4146">
        <v>113</v>
      </c>
    </row>
    <row r="4147" spans="1:6" x14ac:dyDescent="0.25">
      <c r="A4147">
        <v>2007</v>
      </c>
      <c r="B4147" t="s">
        <v>7</v>
      </c>
      <c r="C4147" t="s">
        <v>19</v>
      </c>
      <c r="D4147" t="s">
        <v>11</v>
      </c>
      <c r="E4147" s="1">
        <v>821526</v>
      </c>
      <c r="F4147" s="1">
        <v>4113</v>
      </c>
    </row>
    <row r="4148" spans="1:6" x14ac:dyDescent="0.25">
      <c r="A4148">
        <v>2007</v>
      </c>
      <c r="B4148" t="s">
        <v>7</v>
      </c>
      <c r="C4148" t="s">
        <v>22</v>
      </c>
      <c r="D4148" t="s">
        <v>9</v>
      </c>
      <c r="E4148" s="1">
        <v>8337632</v>
      </c>
      <c r="F4148" s="1">
        <v>71155</v>
      </c>
    </row>
    <row r="4149" spans="1:6" x14ac:dyDescent="0.25">
      <c r="A4149">
        <v>2007</v>
      </c>
      <c r="B4149" t="s">
        <v>7</v>
      </c>
      <c r="C4149" t="s">
        <v>22</v>
      </c>
      <c r="D4149" t="s">
        <v>10</v>
      </c>
      <c r="E4149" s="1">
        <v>198931</v>
      </c>
      <c r="F4149" s="1">
        <v>1196</v>
      </c>
    </row>
    <row r="4150" spans="1:6" x14ac:dyDescent="0.25">
      <c r="A4150">
        <v>2007</v>
      </c>
      <c r="B4150" t="s">
        <v>7</v>
      </c>
      <c r="C4150" t="s">
        <v>22</v>
      </c>
      <c r="D4150" t="s">
        <v>24</v>
      </c>
      <c r="E4150" s="1">
        <v>360307</v>
      </c>
      <c r="F4150">
        <v>556</v>
      </c>
    </row>
    <row r="4151" spans="1:6" x14ac:dyDescent="0.25">
      <c r="A4151">
        <v>2007</v>
      </c>
      <c r="B4151" t="s">
        <v>7</v>
      </c>
      <c r="C4151" t="s">
        <v>22</v>
      </c>
      <c r="D4151" t="s">
        <v>21</v>
      </c>
      <c r="E4151" s="1">
        <v>120422</v>
      </c>
      <c r="F4151">
        <v>461</v>
      </c>
    </row>
    <row r="4152" spans="1:6" x14ac:dyDescent="0.25">
      <c r="A4152">
        <v>2007</v>
      </c>
      <c r="B4152" t="s">
        <v>7</v>
      </c>
      <c r="C4152" t="s">
        <v>22</v>
      </c>
      <c r="D4152" t="s">
        <v>11</v>
      </c>
      <c r="E4152" s="1">
        <v>11091550</v>
      </c>
      <c r="F4152" s="1">
        <v>98004</v>
      </c>
    </row>
    <row r="4153" spans="1:6" x14ac:dyDescent="0.25">
      <c r="A4153">
        <v>2007</v>
      </c>
      <c r="B4153" t="s">
        <v>7</v>
      </c>
      <c r="C4153" t="s">
        <v>23</v>
      </c>
      <c r="D4153" t="s">
        <v>11</v>
      </c>
      <c r="E4153" s="1">
        <v>110907</v>
      </c>
      <c r="F4153">
        <v>542</v>
      </c>
    </row>
    <row r="4154" spans="1:6" x14ac:dyDescent="0.25">
      <c r="A4154">
        <v>2007</v>
      </c>
      <c r="B4154" t="s">
        <v>7</v>
      </c>
      <c r="C4154" t="s">
        <v>45</v>
      </c>
      <c r="D4154" t="s">
        <v>11</v>
      </c>
      <c r="E4154" s="1">
        <v>3298</v>
      </c>
      <c r="F4154">
        <v>1</v>
      </c>
    </row>
    <row r="4155" spans="1:6" x14ac:dyDescent="0.25">
      <c r="A4155">
        <v>2007</v>
      </c>
      <c r="B4155" t="s">
        <v>7</v>
      </c>
      <c r="C4155" t="s">
        <v>35</v>
      </c>
      <c r="D4155" t="s">
        <v>11</v>
      </c>
      <c r="E4155" s="1">
        <v>32965</v>
      </c>
      <c r="F4155">
        <v>243</v>
      </c>
    </row>
    <row r="4156" spans="1:6" x14ac:dyDescent="0.25">
      <c r="A4156">
        <v>2007</v>
      </c>
      <c r="B4156" t="s">
        <v>7</v>
      </c>
      <c r="C4156" t="s">
        <v>31</v>
      </c>
      <c r="D4156" t="s">
        <v>10</v>
      </c>
      <c r="E4156" s="1">
        <v>13361</v>
      </c>
      <c r="F4156">
        <v>114</v>
      </c>
    </row>
    <row r="4157" spans="1:6" x14ac:dyDescent="0.25">
      <c r="A4157">
        <v>2007</v>
      </c>
      <c r="B4157" t="s">
        <v>7</v>
      </c>
      <c r="C4157" t="s">
        <v>36</v>
      </c>
      <c r="D4157" t="s">
        <v>24</v>
      </c>
      <c r="E4157" s="1">
        <v>3133</v>
      </c>
      <c r="F4157">
        <v>24</v>
      </c>
    </row>
    <row r="4158" spans="1:6" x14ac:dyDescent="0.25">
      <c r="A4158">
        <v>2007</v>
      </c>
      <c r="B4158" t="s">
        <v>7</v>
      </c>
      <c r="C4158" t="s">
        <v>25</v>
      </c>
      <c r="D4158" t="s">
        <v>10</v>
      </c>
      <c r="E4158" s="1">
        <v>13149</v>
      </c>
      <c r="F4158">
        <v>114</v>
      </c>
    </row>
    <row r="4159" spans="1:6" x14ac:dyDescent="0.25">
      <c r="A4159">
        <v>2007</v>
      </c>
      <c r="B4159" t="s">
        <v>27</v>
      </c>
      <c r="C4159" t="s">
        <v>8</v>
      </c>
      <c r="D4159" t="s">
        <v>24</v>
      </c>
      <c r="E4159" s="1">
        <v>65865</v>
      </c>
      <c r="F4159" s="1">
        <v>1061</v>
      </c>
    </row>
    <row r="4160" spans="1:6" x14ac:dyDescent="0.25">
      <c r="A4160">
        <v>2007</v>
      </c>
      <c r="B4160" t="s">
        <v>27</v>
      </c>
      <c r="C4160" t="s">
        <v>13</v>
      </c>
      <c r="D4160" t="s">
        <v>9</v>
      </c>
      <c r="E4160" s="1">
        <v>476420</v>
      </c>
      <c r="F4160" s="1">
        <v>3567</v>
      </c>
    </row>
    <row r="4161" spans="1:6" x14ac:dyDescent="0.25">
      <c r="A4161">
        <v>2007</v>
      </c>
      <c r="B4161" t="s">
        <v>27</v>
      </c>
      <c r="C4161" t="s">
        <v>13</v>
      </c>
      <c r="D4161" t="s">
        <v>24</v>
      </c>
      <c r="E4161" s="1">
        <v>484724</v>
      </c>
      <c r="F4161" s="1">
        <v>4859</v>
      </c>
    </row>
    <row r="4162" spans="1:6" x14ac:dyDescent="0.25">
      <c r="A4162">
        <v>2007</v>
      </c>
      <c r="B4162" t="s">
        <v>27</v>
      </c>
      <c r="C4162" t="s">
        <v>13</v>
      </c>
      <c r="D4162" t="s">
        <v>11</v>
      </c>
      <c r="E4162" s="1">
        <v>144017</v>
      </c>
      <c r="F4162">
        <v>673</v>
      </c>
    </row>
    <row r="4163" spans="1:6" x14ac:dyDescent="0.25">
      <c r="A4163">
        <v>2007</v>
      </c>
      <c r="B4163" t="s">
        <v>27</v>
      </c>
      <c r="C4163" t="s">
        <v>14</v>
      </c>
      <c r="D4163" t="s">
        <v>10</v>
      </c>
      <c r="E4163" s="1">
        <v>63777</v>
      </c>
      <c r="F4163">
        <v>456</v>
      </c>
    </row>
    <row r="4164" spans="1:6" x14ac:dyDescent="0.25">
      <c r="A4164">
        <v>2007</v>
      </c>
      <c r="B4164" t="s">
        <v>27</v>
      </c>
      <c r="C4164" t="s">
        <v>14</v>
      </c>
      <c r="D4164" t="s">
        <v>24</v>
      </c>
      <c r="E4164" s="1">
        <v>47823</v>
      </c>
      <c r="F4164">
        <v>466</v>
      </c>
    </row>
    <row r="4165" spans="1:6" x14ac:dyDescent="0.25">
      <c r="A4165">
        <v>2007</v>
      </c>
      <c r="B4165" t="s">
        <v>27</v>
      </c>
      <c r="C4165" t="s">
        <v>14</v>
      </c>
      <c r="D4165" t="s">
        <v>11</v>
      </c>
      <c r="E4165" s="1">
        <v>546499</v>
      </c>
      <c r="F4165" s="1">
        <v>4795</v>
      </c>
    </row>
    <row r="4166" spans="1:6" x14ac:dyDescent="0.25">
      <c r="A4166">
        <v>2007</v>
      </c>
      <c r="B4166" t="s">
        <v>27</v>
      </c>
      <c r="C4166" t="s">
        <v>16</v>
      </c>
      <c r="D4166" t="s">
        <v>41</v>
      </c>
      <c r="E4166" s="1">
        <v>141659</v>
      </c>
      <c r="F4166" s="1">
        <v>1559</v>
      </c>
    </row>
    <row r="4167" spans="1:6" x14ac:dyDescent="0.25">
      <c r="A4167">
        <v>2007</v>
      </c>
      <c r="B4167" t="s">
        <v>27</v>
      </c>
      <c r="C4167" t="s">
        <v>16</v>
      </c>
      <c r="D4167" t="s">
        <v>9</v>
      </c>
      <c r="E4167" s="1">
        <v>1892088</v>
      </c>
      <c r="F4167" s="1">
        <v>15831</v>
      </c>
    </row>
    <row r="4168" spans="1:6" x14ac:dyDescent="0.25">
      <c r="A4168">
        <v>2007</v>
      </c>
      <c r="B4168" t="s">
        <v>27</v>
      </c>
      <c r="C4168" t="s">
        <v>16</v>
      </c>
      <c r="D4168" t="s">
        <v>10</v>
      </c>
      <c r="E4168" s="1">
        <v>484497</v>
      </c>
      <c r="F4168" s="1">
        <v>4939</v>
      </c>
    </row>
    <row r="4169" spans="1:6" x14ac:dyDescent="0.25">
      <c r="A4169">
        <v>2007</v>
      </c>
      <c r="B4169" t="s">
        <v>27</v>
      </c>
      <c r="C4169" t="s">
        <v>16</v>
      </c>
      <c r="D4169" t="s">
        <v>24</v>
      </c>
      <c r="E4169" s="1">
        <v>3505810</v>
      </c>
      <c r="F4169" s="1">
        <v>39196</v>
      </c>
    </row>
    <row r="4170" spans="1:6" x14ac:dyDescent="0.25">
      <c r="A4170">
        <v>2007</v>
      </c>
      <c r="B4170" t="s">
        <v>27</v>
      </c>
      <c r="C4170" t="s">
        <v>16</v>
      </c>
      <c r="D4170" t="s">
        <v>11</v>
      </c>
      <c r="E4170" s="1">
        <v>910014</v>
      </c>
      <c r="F4170" s="1">
        <v>8934</v>
      </c>
    </row>
    <row r="4171" spans="1:6" x14ac:dyDescent="0.25">
      <c r="A4171">
        <v>2007</v>
      </c>
      <c r="B4171" t="s">
        <v>27</v>
      </c>
      <c r="C4171" t="s">
        <v>18</v>
      </c>
      <c r="D4171" t="s">
        <v>9</v>
      </c>
      <c r="E4171" s="1">
        <v>1195723</v>
      </c>
      <c r="F4171" s="1">
        <v>9513</v>
      </c>
    </row>
    <row r="4172" spans="1:6" x14ac:dyDescent="0.25">
      <c r="A4172">
        <v>2007</v>
      </c>
      <c r="B4172" t="s">
        <v>27</v>
      </c>
      <c r="C4172" t="s">
        <v>18</v>
      </c>
      <c r="D4172" t="s">
        <v>24</v>
      </c>
      <c r="E4172" s="1">
        <v>67027</v>
      </c>
      <c r="F4172">
        <v>491</v>
      </c>
    </row>
    <row r="4173" spans="1:6" x14ac:dyDescent="0.25">
      <c r="A4173">
        <v>2007</v>
      </c>
      <c r="B4173" t="s">
        <v>27</v>
      </c>
      <c r="C4173" t="s">
        <v>18</v>
      </c>
      <c r="D4173" t="s">
        <v>11</v>
      </c>
      <c r="E4173" s="1">
        <v>527861</v>
      </c>
      <c r="F4173" s="1">
        <v>7446</v>
      </c>
    </row>
    <row r="4174" spans="1:6" x14ac:dyDescent="0.25">
      <c r="A4174">
        <v>2007</v>
      </c>
      <c r="B4174" t="s">
        <v>27</v>
      </c>
      <c r="C4174" t="s">
        <v>19</v>
      </c>
      <c r="D4174" t="s">
        <v>9</v>
      </c>
      <c r="E4174" s="1">
        <v>119733</v>
      </c>
      <c r="F4174">
        <v>689</v>
      </c>
    </row>
    <row r="4175" spans="1:6" x14ac:dyDescent="0.25">
      <c r="A4175">
        <v>2007</v>
      </c>
      <c r="B4175" t="s">
        <v>27</v>
      </c>
      <c r="C4175" t="s">
        <v>19</v>
      </c>
      <c r="D4175" t="s">
        <v>10</v>
      </c>
      <c r="E4175" s="1">
        <v>88316</v>
      </c>
      <c r="F4175">
        <v>846</v>
      </c>
    </row>
    <row r="4176" spans="1:6" x14ac:dyDescent="0.25">
      <c r="A4176">
        <v>2007</v>
      </c>
      <c r="B4176" t="s">
        <v>27</v>
      </c>
      <c r="C4176" t="s">
        <v>19</v>
      </c>
      <c r="D4176" t="s">
        <v>32</v>
      </c>
      <c r="E4176" s="1">
        <v>53342</v>
      </c>
      <c r="F4176">
        <v>284</v>
      </c>
    </row>
    <row r="4177" spans="1:6" x14ac:dyDescent="0.25">
      <c r="A4177">
        <v>2007</v>
      </c>
      <c r="B4177" t="s">
        <v>27</v>
      </c>
      <c r="C4177" t="s">
        <v>19</v>
      </c>
      <c r="D4177" t="s">
        <v>24</v>
      </c>
      <c r="E4177" s="1">
        <v>23795</v>
      </c>
      <c r="F4177">
        <v>128</v>
      </c>
    </row>
    <row r="4178" spans="1:6" x14ac:dyDescent="0.25">
      <c r="A4178">
        <v>2007</v>
      </c>
      <c r="B4178" t="s">
        <v>27</v>
      </c>
      <c r="C4178" t="s">
        <v>19</v>
      </c>
      <c r="D4178" t="s">
        <v>11</v>
      </c>
      <c r="E4178" s="1">
        <v>918437</v>
      </c>
      <c r="F4178" s="1">
        <v>4191</v>
      </c>
    </row>
    <row r="4179" spans="1:6" x14ac:dyDescent="0.25">
      <c r="A4179">
        <v>2007</v>
      </c>
      <c r="B4179" t="s">
        <v>27</v>
      </c>
      <c r="C4179" t="s">
        <v>22</v>
      </c>
      <c r="D4179" t="s">
        <v>9</v>
      </c>
      <c r="E4179" s="1">
        <v>5547130</v>
      </c>
      <c r="F4179" s="1">
        <v>41100</v>
      </c>
    </row>
    <row r="4180" spans="1:6" x14ac:dyDescent="0.25">
      <c r="A4180">
        <v>2007</v>
      </c>
      <c r="B4180" t="s">
        <v>27</v>
      </c>
      <c r="C4180" t="s">
        <v>22</v>
      </c>
      <c r="D4180" t="s">
        <v>10</v>
      </c>
      <c r="E4180" s="1">
        <v>19882</v>
      </c>
      <c r="F4180">
        <v>280</v>
      </c>
    </row>
    <row r="4181" spans="1:6" x14ac:dyDescent="0.25">
      <c r="A4181">
        <v>2007</v>
      </c>
      <c r="B4181" t="s">
        <v>27</v>
      </c>
      <c r="C4181" t="s">
        <v>22</v>
      </c>
      <c r="D4181" t="s">
        <v>24</v>
      </c>
      <c r="E4181" s="1">
        <v>225507</v>
      </c>
      <c r="F4181" s="1">
        <v>1903</v>
      </c>
    </row>
    <row r="4182" spans="1:6" x14ac:dyDescent="0.25">
      <c r="A4182">
        <v>2007</v>
      </c>
      <c r="B4182" t="s">
        <v>27</v>
      </c>
      <c r="C4182" t="s">
        <v>22</v>
      </c>
      <c r="D4182" t="s">
        <v>11</v>
      </c>
      <c r="E4182" s="1">
        <v>11775086</v>
      </c>
      <c r="F4182" s="1">
        <v>103288</v>
      </c>
    </row>
    <row r="4183" spans="1:6" x14ac:dyDescent="0.25">
      <c r="A4183">
        <v>2007</v>
      </c>
      <c r="B4183" t="s">
        <v>27</v>
      </c>
      <c r="C4183" t="s">
        <v>23</v>
      </c>
      <c r="D4183" t="s">
        <v>24</v>
      </c>
      <c r="E4183" s="1">
        <v>107790</v>
      </c>
      <c r="F4183" s="1">
        <v>1493</v>
      </c>
    </row>
    <row r="4184" spans="1:6" x14ac:dyDescent="0.25">
      <c r="A4184">
        <v>2007</v>
      </c>
      <c r="B4184" t="s">
        <v>27</v>
      </c>
      <c r="C4184" t="s">
        <v>23</v>
      </c>
      <c r="D4184" t="s">
        <v>11</v>
      </c>
      <c r="E4184" s="1">
        <v>310997</v>
      </c>
      <c r="F4184" s="1">
        <v>1382</v>
      </c>
    </row>
    <row r="4185" spans="1:6" x14ac:dyDescent="0.25">
      <c r="A4185">
        <v>2007</v>
      </c>
      <c r="B4185" t="s">
        <v>27</v>
      </c>
      <c r="C4185" t="s">
        <v>35</v>
      </c>
      <c r="D4185" t="s">
        <v>11</v>
      </c>
      <c r="E4185" s="1">
        <v>7506</v>
      </c>
      <c r="F4185">
        <v>74</v>
      </c>
    </row>
    <row r="4186" spans="1:6" x14ac:dyDescent="0.25">
      <c r="A4186">
        <v>2007</v>
      </c>
      <c r="B4186" t="s">
        <v>27</v>
      </c>
      <c r="C4186" t="s">
        <v>36</v>
      </c>
      <c r="D4186" t="s">
        <v>11</v>
      </c>
      <c r="E4186" s="1">
        <v>34998</v>
      </c>
      <c r="F4186">
        <v>72</v>
      </c>
    </row>
    <row r="4187" spans="1:6" x14ac:dyDescent="0.25">
      <c r="A4187">
        <v>2007</v>
      </c>
      <c r="B4187" t="s">
        <v>27</v>
      </c>
      <c r="C4187" t="s">
        <v>26</v>
      </c>
      <c r="D4187" t="s">
        <v>11</v>
      </c>
      <c r="E4187" s="1">
        <v>55580</v>
      </c>
      <c r="F4187">
        <v>45</v>
      </c>
    </row>
    <row r="4188" spans="1:6" x14ac:dyDescent="0.25">
      <c r="A4188">
        <v>2007</v>
      </c>
      <c r="B4188" t="s">
        <v>33</v>
      </c>
      <c r="C4188" t="s">
        <v>8</v>
      </c>
      <c r="D4188" t="s">
        <v>24</v>
      </c>
      <c r="E4188" s="1">
        <v>19272</v>
      </c>
      <c r="F4188">
        <v>585</v>
      </c>
    </row>
    <row r="4189" spans="1:6" x14ac:dyDescent="0.25">
      <c r="A4189">
        <v>2007</v>
      </c>
      <c r="B4189" t="s">
        <v>33</v>
      </c>
      <c r="C4189" t="s">
        <v>12</v>
      </c>
      <c r="D4189" t="s">
        <v>11</v>
      </c>
      <c r="E4189" s="1">
        <v>19947</v>
      </c>
      <c r="F4189">
        <v>108</v>
      </c>
    </row>
    <row r="4190" spans="1:6" x14ac:dyDescent="0.25">
      <c r="A4190">
        <v>2007</v>
      </c>
      <c r="B4190" t="s">
        <v>33</v>
      </c>
      <c r="C4190" t="s">
        <v>13</v>
      </c>
      <c r="D4190" t="s">
        <v>9</v>
      </c>
      <c r="E4190" s="1">
        <v>815377</v>
      </c>
      <c r="F4190" s="1">
        <v>5306</v>
      </c>
    </row>
    <row r="4191" spans="1:6" x14ac:dyDescent="0.25">
      <c r="A4191">
        <v>2007</v>
      </c>
      <c r="B4191" t="s">
        <v>33</v>
      </c>
      <c r="C4191" t="s">
        <v>13</v>
      </c>
      <c r="D4191" t="s">
        <v>10</v>
      </c>
      <c r="E4191" s="1">
        <v>25340</v>
      </c>
      <c r="F4191">
        <v>133</v>
      </c>
    </row>
    <row r="4192" spans="1:6" x14ac:dyDescent="0.25">
      <c r="A4192">
        <v>2007</v>
      </c>
      <c r="B4192" t="s">
        <v>33</v>
      </c>
      <c r="C4192" t="s">
        <v>13</v>
      </c>
      <c r="D4192" t="s">
        <v>24</v>
      </c>
      <c r="E4192" s="1">
        <v>823589</v>
      </c>
      <c r="F4192" s="1">
        <v>7033</v>
      </c>
    </row>
    <row r="4193" spans="1:6" x14ac:dyDescent="0.25">
      <c r="A4193">
        <v>2007</v>
      </c>
      <c r="B4193" t="s">
        <v>33</v>
      </c>
      <c r="C4193" t="s">
        <v>13</v>
      </c>
      <c r="D4193" t="s">
        <v>11</v>
      </c>
      <c r="E4193" s="1">
        <v>561723</v>
      </c>
      <c r="F4193" s="1">
        <v>1408</v>
      </c>
    </row>
    <row r="4194" spans="1:6" x14ac:dyDescent="0.25">
      <c r="A4194">
        <v>2007</v>
      </c>
      <c r="B4194" t="s">
        <v>33</v>
      </c>
      <c r="C4194" t="s">
        <v>14</v>
      </c>
      <c r="D4194" t="s">
        <v>9</v>
      </c>
      <c r="E4194" s="1">
        <v>84100</v>
      </c>
      <c r="F4194">
        <v>941</v>
      </c>
    </row>
    <row r="4195" spans="1:6" x14ac:dyDescent="0.25">
      <c r="A4195">
        <v>2007</v>
      </c>
      <c r="B4195" t="s">
        <v>33</v>
      </c>
      <c r="C4195" t="s">
        <v>14</v>
      </c>
      <c r="D4195" t="s">
        <v>11</v>
      </c>
      <c r="E4195" s="1">
        <v>918663</v>
      </c>
      <c r="F4195" s="1">
        <v>8121</v>
      </c>
    </row>
    <row r="4196" spans="1:6" x14ac:dyDescent="0.25">
      <c r="A4196">
        <v>2007</v>
      </c>
      <c r="B4196" t="s">
        <v>33</v>
      </c>
      <c r="C4196" t="s">
        <v>16</v>
      </c>
      <c r="D4196" t="s">
        <v>9</v>
      </c>
      <c r="E4196" s="1">
        <v>2085655</v>
      </c>
      <c r="F4196" s="1">
        <v>19245</v>
      </c>
    </row>
    <row r="4197" spans="1:6" x14ac:dyDescent="0.25">
      <c r="A4197">
        <v>2007</v>
      </c>
      <c r="B4197" t="s">
        <v>33</v>
      </c>
      <c r="C4197" t="s">
        <v>16</v>
      </c>
      <c r="D4197" t="s">
        <v>10</v>
      </c>
      <c r="E4197" s="1">
        <v>570014</v>
      </c>
      <c r="F4197" s="1">
        <v>4894</v>
      </c>
    </row>
    <row r="4198" spans="1:6" x14ac:dyDescent="0.25">
      <c r="A4198">
        <v>2007</v>
      </c>
      <c r="B4198" t="s">
        <v>33</v>
      </c>
      <c r="C4198" t="s">
        <v>16</v>
      </c>
      <c r="D4198" t="s">
        <v>24</v>
      </c>
      <c r="E4198" s="1">
        <v>2821804</v>
      </c>
      <c r="F4198" s="1">
        <v>31598</v>
      </c>
    </row>
    <row r="4199" spans="1:6" x14ac:dyDescent="0.25">
      <c r="A4199">
        <v>2007</v>
      </c>
      <c r="B4199" t="s">
        <v>33</v>
      </c>
      <c r="C4199" t="s">
        <v>16</v>
      </c>
      <c r="D4199" t="s">
        <v>11</v>
      </c>
      <c r="E4199" s="1">
        <v>335739</v>
      </c>
      <c r="F4199" s="1">
        <v>5342</v>
      </c>
    </row>
    <row r="4200" spans="1:6" x14ac:dyDescent="0.25">
      <c r="A4200">
        <v>2007</v>
      </c>
      <c r="B4200" t="s">
        <v>33</v>
      </c>
      <c r="C4200" t="s">
        <v>18</v>
      </c>
      <c r="D4200" t="s">
        <v>9</v>
      </c>
      <c r="E4200" s="1">
        <v>1059046</v>
      </c>
      <c r="F4200" s="1">
        <v>10123</v>
      </c>
    </row>
    <row r="4201" spans="1:6" x14ac:dyDescent="0.25">
      <c r="A4201">
        <v>2007</v>
      </c>
      <c r="B4201" t="s">
        <v>33</v>
      </c>
      <c r="C4201" t="s">
        <v>18</v>
      </c>
      <c r="D4201" t="s">
        <v>24</v>
      </c>
      <c r="E4201" s="1">
        <v>48430</v>
      </c>
      <c r="F4201">
        <v>569</v>
      </c>
    </row>
    <row r="4202" spans="1:6" x14ac:dyDescent="0.25">
      <c r="A4202">
        <v>2007</v>
      </c>
      <c r="B4202" t="s">
        <v>33</v>
      </c>
      <c r="C4202" t="s">
        <v>18</v>
      </c>
      <c r="D4202" t="s">
        <v>11</v>
      </c>
      <c r="E4202" s="1">
        <v>62018</v>
      </c>
      <c r="F4202" s="1">
        <v>1049</v>
      </c>
    </row>
    <row r="4203" spans="1:6" x14ac:dyDescent="0.25">
      <c r="A4203">
        <v>2007</v>
      </c>
      <c r="B4203" t="s">
        <v>33</v>
      </c>
      <c r="C4203" t="s">
        <v>19</v>
      </c>
      <c r="D4203" t="s">
        <v>9</v>
      </c>
      <c r="E4203" s="1">
        <v>982556</v>
      </c>
      <c r="F4203" s="1">
        <v>5505</v>
      </c>
    </row>
    <row r="4204" spans="1:6" x14ac:dyDescent="0.25">
      <c r="A4204">
        <v>2007</v>
      </c>
      <c r="B4204" t="s">
        <v>33</v>
      </c>
      <c r="C4204" t="s">
        <v>19</v>
      </c>
      <c r="D4204" t="s">
        <v>24</v>
      </c>
      <c r="E4204" s="1">
        <v>93223</v>
      </c>
      <c r="F4204">
        <v>781</v>
      </c>
    </row>
    <row r="4205" spans="1:6" x14ac:dyDescent="0.25">
      <c r="A4205">
        <v>2007</v>
      </c>
      <c r="B4205" t="s">
        <v>33</v>
      </c>
      <c r="C4205" t="s">
        <v>19</v>
      </c>
      <c r="D4205" t="s">
        <v>11</v>
      </c>
      <c r="E4205" s="1">
        <v>891086</v>
      </c>
      <c r="F4205" s="1">
        <v>3371</v>
      </c>
    </row>
    <row r="4206" spans="1:6" x14ac:dyDescent="0.25">
      <c r="A4206">
        <v>2007</v>
      </c>
      <c r="B4206" t="s">
        <v>33</v>
      </c>
      <c r="C4206" t="s">
        <v>22</v>
      </c>
      <c r="D4206" t="s">
        <v>9</v>
      </c>
      <c r="E4206" s="1">
        <v>9058603</v>
      </c>
      <c r="F4206" s="1">
        <v>62981</v>
      </c>
    </row>
    <row r="4207" spans="1:6" x14ac:dyDescent="0.25">
      <c r="A4207">
        <v>2007</v>
      </c>
      <c r="B4207" t="s">
        <v>33</v>
      </c>
      <c r="C4207" t="s">
        <v>22</v>
      </c>
      <c r="D4207" t="s">
        <v>10</v>
      </c>
      <c r="E4207" s="1">
        <v>288622</v>
      </c>
      <c r="F4207" s="1">
        <v>3116</v>
      </c>
    </row>
    <row r="4208" spans="1:6" x14ac:dyDescent="0.25">
      <c r="A4208">
        <v>2007</v>
      </c>
      <c r="B4208" t="s">
        <v>33</v>
      </c>
      <c r="C4208" t="s">
        <v>22</v>
      </c>
      <c r="D4208" t="s">
        <v>24</v>
      </c>
      <c r="E4208" s="1">
        <v>433425</v>
      </c>
      <c r="F4208" s="1">
        <v>4154</v>
      </c>
    </row>
    <row r="4209" spans="1:6" x14ac:dyDescent="0.25">
      <c r="A4209">
        <v>2007</v>
      </c>
      <c r="B4209" t="s">
        <v>33</v>
      </c>
      <c r="C4209" t="s">
        <v>22</v>
      </c>
      <c r="D4209" t="s">
        <v>21</v>
      </c>
      <c r="E4209" s="1">
        <v>160809</v>
      </c>
      <c r="F4209">
        <v>889</v>
      </c>
    </row>
    <row r="4210" spans="1:6" x14ac:dyDescent="0.25">
      <c r="A4210">
        <v>2007</v>
      </c>
      <c r="B4210" t="s">
        <v>33</v>
      </c>
      <c r="C4210" t="s">
        <v>22</v>
      </c>
      <c r="D4210" t="s">
        <v>11</v>
      </c>
      <c r="E4210" s="1">
        <v>14429945</v>
      </c>
      <c r="F4210" s="1">
        <v>139507</v>
      </c>
    </row>
    <row r="4211" spans="1:6" x14ac:dyDescent="0.25">
      <c r="A4211">
        <v>2007</v>
      </c>
      <c r="B4211" t="s">
        <v>33</v>
      </c>
      <c r="C4211" t="s">
        <v>23</v>
      </c>
      <c r="D4211" t="s">
        <v>24</v>
      </c>
      <c r="E4211" s="1">
        <v>30685</v>
      </c>
      <c r="F4211">
        <v>264</v>
      </c>
    </row>
    <row r="4212" spans="1:6" x14ac:dyDescent="0.25">
      <c r="A4212">
        <v>2007</v>
      </c>
      <c r="B4212" t="s">
        <v>33</v>
      </c>
      <c r="C4212" t="s">
        <v>23</v>
      </c>
      <c r="D4212" t="s">
        <v>11</v>
      </c>
      <c r="E4212" s="1">
        <v>404284</v>
      </c>
      <c r="F4212" s="1">
        <v>1761</v>
      </c>
    </row>
    <row r="4213" spans="1:6" x14ac:dyDescent="0.25">
      <c r="A4213">
        <v>2007</v>
      </c>
      <c r="B4213" t="s">
        <v>33</v>
      </c>
      <c r="C4213" t="s">
        <v>35</v>
      </c>
      <c r="D4213" t="s">
        <v>11</v>
      </c>
      <c r="E4213" s="1">
        <v>70302</v>
      </c>
      <c r="F4213">
        <v>409</v>
      </c>
    </row>
    <row r="4214" spans="1:6" x14ac:dyDescent="0.25">
      <c r="A4214">
        <v>2007</v>
      </c>
      <c r="B4214" t="s">
        <v>33</v>
      </c>
      <c r="C4214" t="s">
        <v>36</v>
      </c>
      <c r="D4214" t="s">
        <v>11</v>
      </c>
      <c r="E4214" s="1">
        <v>26986</v>
      </c>
      <c r="F4214">
        <v>25</v>
      </c>
    </row>
    <row r="4215" spans="1:6" x14ac:dyDescent="0.25">
      <c r="A4215">
        <v>2007</v>
      </c>
      <c r="B4215" t="s">
        <v>37</v>
      </c>
      <c r="C4215" t="s">
        <v>13</v>
      </c>
      <c r="D4215" t="s">
        <v>9</v>
      </c>
      <c r="E4215" s="1">
        <v>25742</v>
      </c>
      <c r="F4215">
        <v>151</v>
      </c>
    </row>
    <row r="4216" spans="1:6" x14ac:dyDescent="0.25">
      <c r="A4216">
        <v>2007</v>
      </c>
      <c r="B4216" t="s">
        <v>37</v>
      </c>
      <c r="C4216" t="s">
        <v>13</v>
      </c>
      <c r="D4216" t="s">
        <v>24</v>
      </c>
      <c r="E4216" s="1">
        <v>225479</v>
      </c>
      <c r="F4216" s="1">
        <v>1861</v>
      </c>
    </row>
    <row r="4217" spans="1:6" x14ac:dyDescent="0.25">
      <c r="A4217">
        <v>2007</v>
      </c>
      <c r="B4217" t="s">
        <v>37</v>
      </c>
      <c r="C4217" t="s">
        <v>13</v>
      </c>
      <c r="D4217" t="s">
        <v>11</v>
      </c>
      <c r="E4217" s="1">
        <v>504482</v>
      </c>
      <c r="F4217" s="1">
        <v>2118</v>
      </c>
    </row>
    <row r="4218" spans="1:6" x14ac:dyDescent="0.25">
      <c r="A4218">
        <v>2007</v>
      </c>
      <c r="B4218" t="s">
        <v>37</v>
      </c>
      <c r="C4218" t="s">
        <v>14</v>
      </c>
      <c r="D4218" t="s">
        <v>10</v>
      </c>
      <c r="E4218" s="1">
        <v>35170</v>
      </c>
      <c r="F4218">
        <v>271</v>
      </c>
    </row>
    <row r="4219" spans="1:6" x14ac:dyDescent="0.25">
      <c r="A4219">
        <v>2007</v>
      </c>
      <c r="B4219" t="s">
        <v>37</v>
      </c>
      <c r="C4219" t="s">
        <v>14</v>
      </c>
      <c r="D4219" t="s">
        <v>11</v>
      </c>
      <c r="E4219" s="1">
        <v>1875597</v>
      </c>
      <c r="F4219" s="1">
        <v>10621</v>
      </c>
    </row>
    <row r="4220" spans="1:6" x14ac:dyDescent="0.25">
      <c r="A4220">
        <v>2007</v>
      </c>
      <c r="B4220" t="s">
        <v>37</v>
      </c>
      <c r="C4220" t="s">
        <v>16</v>
      </c>
      <c r="D4220" t="s">
        <v>9</v>
      </c>
      <c r="E4220" s="1">
        <v>2297839</v>
      </c>
      <c r="F4220" s="1">
        <v>20176</v>
      </c>
    </row>
    <row r="4221" spans="1:6" x14ac:dyDescent="0.25">
      <c r="A4221">
        <v>2007</v>
      </c>
      <c r="B4221" t="s">
        <v>37</v>
      </c>
      <c r="C4221" t="s">
        <v>16</v>
      </c>
      <c r="D4221" t="s">
        <v>10</v>
      </c>
      <c r="E4221" s="1">
        <v>133577</v>
      </c>
      <c r="F4221" s="1">
        <v>1356</v>
      </c>
    </row>
    <row r="4222" spans="1:6" x14ac:dyDescent="0.25">
      <c r="A4222">
        <v>2007</v>
      </c>
      <c r="B4222" t="s">
        <v>37</v>
      </c>
      <c r="C4222" t="s">
        <v>16</v>
      </c>
      <c r="D4222" t="s">
        <v>24</v>
      </c>
      <c r="E4222" s="1">
        <v>3714299</v>
      </c>
      <c r="F4222" s="1">
        <v>31730</v>
      </c>
    </row>
    <row r="4223" spans="1:6" x14ac:dyDescent="0.25">
      <c r="A4223">
        <v>2007</v>
      </c>
      <c r="B4223" t="s">
        <v>37</v>
      </c>
      <c r="C4223" t="s">
        <v>16</v>
      </c>
      <c r="D4223" t="s">
        <v>11</v>
      </c>
      <c r="E4223" s="1">
        <v>949965</v>
      </c>
      <c r="F4223" s="1">
        <v>12185</v>
      </c>
    </row>
    <row r="4224" spans="1:6" x14ac:dyDescent="0.25">
      <c r="A4224">
        <v>2007</v>
      </c>
      <c r="B4224" t="s">
        <v>37</v>
      </c>
      <c r="C4224" t="s">
        <v>18</v>
      </c>
      <c r="D4224" t="s">
        <v>9</v>
      </c>
      <c r="E4224" s="1">
        <v>1269079</v>
      </c>
      <c r="F4224" s="1">
        <v>11090</v>
      </c>
    </row>
    <row r="4225" spans="1:6" x14ac:dyDescent="0.25">
      <c r="A4225">
        <v>2007</v>
      </c>
      <c r="B4225" t="s">
        <v>37</v>
      </c>
      <c r="C4225" t="s">
        <v>18</v>
      </c>
      <c r="D4225" t="s">
        <v>11</v>
      </c>
      <c r="E4225" s="1">
        <v>552329</v>
      </c>
      <c r="F4225" s="1">
        <v>7246</v>
      </c>
    </row>
    <row r="4226" spans="1:6" x14ac:dyDescent="0.25">
      <c r="A4226">
        <v>2007</v>
      </c>
      <c r="B4226" t="s">
        <v>37</v>
      </c>
      <c r="C4226" t="s">
        <v>19</v>
      </c>
      <c r="D4226" t="s">
        <v>9</v>
      </c>
      <c r="E4226" s="1">
        <v>549887</v>
      </c>
      <c r="F4226" s="1">
        <v>3265</v>
      </c>
    </row>
    <row r="4227" spans="1:6" x14ac:dyDescent="0.25">
      <c r="A4227">
        <v>2007</v>
      </c>
      <c r="B4227" t="s">
        <v>37</v>
      </c>
      <c r="C4227" t="s">
        <v>19</v>
      </c>
      <c r="D4227" t="s">
        <v>10</v>
      </c>
      <c r="E4227" s="1">
        <v>133495</v>
      </c>
      <c r="F4227">
        <v>984</v>
      </c>
    </row>
    <row r="4228" spans="1:6" x14ac:dyDescent="0.25">
      <c r="A4228">
        <v>2007</v>
      </c>
      <c r="B4228" t="s">
        <v>37</v>
      </c>
      <c r="C4228" t="s">
        <v>19</v>
      </c>
      <c r="D4228" t="s">
        <v>24</v>
      </c>
      <c r="E4228" s="1">
        <v>43449</v>
      </c>
      <c r="F4228">
        <v>171</v>
      </c>
    </row>
    <row r="4229" spans="1:6" x14ac:dyDescent="0.25">
      <c r="A4229">
        <v>2007</v>
      </c>
      <c r="B4229" t="s">
        <v>37</v>
      </c>
      <c r="C4229" t="s">
        <v>19</v>
      </c>
      <c r="D4229" t="s">
        <v>11</v>
      </c>
      <c r="E4229" s="1">
        <v>1192056</v>
      </c>
      <c r="F4229" s="1">
        <v>5744</v>
      </c>
    </row>
    <row r="4230" spans="1:6" x14ac:dyDescent="0.25">
      <c r="A4230">
        <v>2007</v>
      </c>
      <c r="B4230" t="s">
        <v>37</v>
      </c>
      <c r="C4230" t="s">
        <v>19</v>
      </c>
      <c r="D4230" t="s">
        <v>79</v>
      </c>
      <c r="E4230" s="1">
        <v>10242</v>
      </c>
      <c r="F4230">
        <v>77</v>
      </c>
    </row>
    <row r="4231" spans="1:6" x14ac:dyDescent="0.25">
      <c r="A4231">
        <v>2007</v>
      </c>
      <c r="B4231" t="s">
        <v>37</v>
      </c>
      <c r="C4231" t="s">
        <v>22</v>
      </c>
      <c r="D4231" t="s">
        <v>41</v>
      </c>
      <c r="E4231" s="1">
        <v>109434</v>
      </c>
      <c r="F4231" s="1">
        <v>1116</v>
      </c>
    </row>
    <row r="4232" spans="1:6" x14ac:dyDescent="0.25">
      <c r="A4232">
        <v>2007</v>
      </c>
      <c r="B4232" t="s">
        <v>37</v>
      </c>
      <c r="C4232" t="s">
        <v>22</v>
      </c>
      <c r="D4232" t="s">
        <v>9</v>
      </c>
      <c r="E4232" s="1">
        <v>13000190</v>
      </c>
      <c r="F4232" s="1">
        <v>90491</v>
      </c>
    </row>
    <row r="4233" spans="1:6" x14ac:dyDescent="0.25">
      <c r="A4233">
        <v>2007</v>
      </c>
      <c r="B4233" t="s">
        <v>37</v>
      </c>
      <c r="C4233" t="s">
        <v>22</v>
      </c>
      <c r="D4233" t="s">
        <v>10</v>
      </c>
      <c r="E4233" s="1">
        <v>89592</v>
      </c>
      <c r="F4233">
        <v>933</v>
      </c>
    </row>
    <row r="4234" spans="1:6" x14ac:dyDescent="0.25">
      <c r="A4234">
        <v>2007</v>
      </c>
      <c r="B4234" t="s">
        <v>37</v>
      </c>
      <c r="C4234" t="s">
        <v>22</v>
      </c>
      <c r="D4234" t="s">
        <v>24</v>
      </c>
      <c r="E4234" s="1">
        <v>350783</v>
      </c>
      <c r="F4234" s="1">
        <v>2129</v>
      </c>
    </row>
    <row r="4235" spans="1:6" x14ac:dyDescent="0.25">
      <c r="A4235">
        <v>2007</v>
      </c>
      <c r="B4235" t="s">
        <v>37</v>
      </c>
      <c r="C4235" t="s">
        <v>22</v>
      </c>
      <c r="D4235" t="s">
        <v>21</v>
      </c>
      <c r="E4235" s="1">
        <v>234906</v>
      </c>
      <c r="F4235" s="1">
        <v>1045</v>
      </c>
    </row>
    <row r="4236" spans="1:6" x14ac:dyDescent="0.25">
      <c r="A4236">
        <v>2007</v>
      </c>
      <c r="B4236" t="s">
        <v>37</v>
      </c>
      <c r="C4236" t="s">
        <v>22</v>
      </c>
      <c r="D4236" t="s">
        <v>11</v>
      </c>
      <c r="E4236" s="1">
        <v>17723054</v>
      </c>
      <c r="F4236" s="1">
        <v>168989</v>
      </c>
    </row>
    <row r="4237" spans="1:6" x14ac:dyDescent="0.25">
      <c r="A4237">
        <v>2007</v>
      </c>
      <c r="B4237" t="s">
        <v>37</v>
      </c>
      <c r="C4237" t="s">
        <v>23</v>
      </c>
      <c r="D4237" t="s">
        <v>11</v>
      </c>
      <c r="E4237" s="1">
        <v>250490</v>
      </c>
      <c r="F4237" s="1">
        <v>1404</v>
      </c>
    </row>
    <row r="4238" spans="1:6" x14ac:dyDescent="0.25">
      <c r="A4238">
        <v>2007</v>
      </c>
      <c r="B4238" t="s">
        <v>37</v>
      </c>
      <c r="C4238" t="s">
        <v>35</v>
      </c>
      <c r="D4238" t="s">
        <v>11</v>
      </c>
      <c r="E4238" s="1">
        <v>26761</v>
      </c>
      <c r="F4238">
        <v>84</v>
      </c>
    </row>
    <row r="4239" spans="1:6" x14ac:dyDescent="0.25">
      <c r="A4239">
        <v>2007</v>
      </c>
      <c r="B4239" t="s">
        <v>37</v>
      </c>
      <c r="C4239" t="s">
        <v>36</v>
      </c>
      <c r="D4239" t="s">
        <v>11</v>
      </c>
      <c r="E4239" s="1">
        <v>92273</v>
      </c>
      <c r="F4239">
        <v>133</v>
      </c>
    </row>
    <row r="4240" spans="1:6" x14ac:dyDescent="0.25">
      <c r="A4240">
        <v>2007</v>
      </c>
      <c r="B4240" t="s">
        <v>42</v>
      </c>
      <c r="C4240" t="s">
        <v>8</v>
      </c>
      <c r="D4240" t="s">
        <v>9</v>
      </c>
      <c r="E4240" s="1">
        <v>173283</v>
      </c>
      <c r="F4240" s="1">
        <v>1430</v>
      </c>
    </row>
    <row r="4241" spans="1:6" x14ac:dyDescent="0.25">
      <c r="A4241">
        <v>2007</v>
      </c>
      <c r="B4241" t="s">
        <v>42</v>
      </c>
      <c r="C4241" t="s">
        <v>8</v>
      </c>
      <c r="D4241" t="s">
        <v>24</v>
      </c>
      <c r="E4241" s="1">
        <v>42151</v>
      </c>
      <c r="F4241">
        <v>491</v>
      </c>
    </row>
    <row r="4242" spans="1:6" x14ac:dyDescent="0.25">
      <c r="A4242">
        <v>2007</v>
      </c>
      <c r="B4242" t="s">
        <v>42</v>
      </c>
      <c r="C4242" t="s">
        <v>13</v>
      </c>
      <c r="D4242" t="s">
        <v>61</v>
      </c>
      <c r="E4242" s="1">
        <v>65973</v>
      </c>
      <c r="F4242">
        <v>258</v>
      </c>
    </row>
    <row r="4243" spans="1:6" x14ac:dyDescent="0.25">
      <c r="A4243">
        <v>2007</v>
      </c>
      <c r="B4243" t="s">
        <v>42</v>
      </c>
      <c r="C4243" t="s">
        <v>13</v>
      </c>
      <c r="D4243" t="s">
        <v>10</v>
      </c>
      <c r="E4243" s="1">
        <v>15504</v>
      </c>
      <c r="F4243">
        <v>98</v>
      </c>
    </row>
    <row r="4244" spans="1:6" x14ac:dyDescent="0.25">
      <c r="A4244">
        <v>2007</v>
      </c>
      <c r="B4244" t="s">
        <v>42</v>
      </c>
      <c r="C4244" t="s">
        <v>13</v>
      </c>
      <c r="D4244" t="s">
        <v>24</v>
      </c>
      <c r="E4244" s="1">
        <v>304236</v>
      </c>
      <c r="F4244" s="1">
        <v>1281</v>
      </c>
    </row>
    <row r="4245" spans="1:6" x14ac:dyDescent="0.25">
      <c r="A4245">
        <v>2007</v>
      </c>
      <c r="B4245" t="s">
        <v>42</v>
      </c>
      <c r="C4245" t="s">
        <v>13</v>
      </c>
      <c r="D4245" t="s">
        <v>11</v>
      </c>
      <c r="E4245" s="1">
        <v>185798</v>
      </c>
      <c r="F4245">
        <v>733</v>
      </c>
    </row>
    <row r="4246" spans="1:6" x14ac:dyDescent="0.25">
      <c r="A4246">
        <v>2007</v>
      </c>
      <c r="B4246" t="s">
        <v>42</v>
      </c>
      <c r="C4246" t="s">
        <v>14</v>
      </c>
      <c r="D4246" t="s">
        <v>9</v>
      </c>
      <c r="E4246" s="1">
        <v>2741</v>
      </c>
      <c r="F4246">
        <v>33</v>
      </c>
    </row>
    <row r="4247" spans="1:6" x14ac:dyDescent="0.25">
      <c r="A4247">
        <v>2007</v>
      </c>
      <c r="B4247" t="s">
        <v>42</v>
      </c>
      <c r="C4247" t="s">
        <v>14</v>
      </c>
      <c r="D4247" t="s">
        <v>10</v>
      </c>
      <c r="E4247" s="1">
        <v>20422</v>
      </c>
      <c r="F4247">
        <v>479</v>
      </c>
    </row>
    <row r="4248" spans="1:6" x14ac:dyDescent="0.25">
      <c r="A4248">
        <v>2007</v>
      </c>
      <c r="B4248" t="s">
        <v>42</v>
      </c>
      <c r="C4248" t="s">
        <v>14</v>
      </c>
      <c r="D4248" t="s">
        <v>11</v>
      </c>
      <c r="E4248" s="1">
        <v>980993</v>
      </c>
      <c r="F4248" s="1">
        <v>10077</v>
      </c>
    </row>
    <row r="4249" spans="1:6" x14ac:dyDescent="0.25">
      <c r="A4249">
        <v>2007</v>
      </c>
      <c r="B4249" t="s">
        <v>42</v>
      </c>
      <c r="C4249" t="s">
        <v>16</v>
      </c>
      <c r="D4249" t="s">
        <v>9</v>
      </c>
      <c r="E4249" s="1">
        <v>1580016</v>
      </c>
      <c r="F4249" s="1">
        <v>15112</v>
      </c>
    </row>
    <row r="4250" spans="1:6" x14ac:dyDescent="0.25">
      <c r="A4250">
        <v>2007</v>
      </c>
      <c r="B4250" t="s">
        <v>42</v>
      </c>
      <c r="C4250" t="s">
        <v>16</v>
      </c>
      <c r="D4250" t="s">
        <v>10</v>
      </c>
      <c r="E4250" s="1">
        <v>481700</v>
      </c>
      <c r="F4250" s="1">
        <v>4905</v>
      </c>
    </row>
    <row r="4251" spans="1:6" x14ac:dyDescent="0.25">
      <c r="A4251">
        <v>2007</v>
      </c>
      <c r="B4251" t="s">
        <v>42</v>
      </c>
      <c r="C4251" t="s">
        <v>16</v>
      </c>
      <c r="D4251" t="s">
        <v>24</v>
      </c>
      <c r="E4251" s="1">
        <v>1347058</v>
      </c>
      <c r="F4251" s="1">
        <v>13685</v>
      </c>
    </row>
    <row r="4252" spans="1:6" x14ac:dyDescent="0.25">
      <c r="A4252">
        <v>2007</v>
      </c>
      <c r="B4252" t="s">
        <v>42</v>
      </c>
      <c r="C4252" t="s">
        <v>16</v>
      </c>
      <c r="D4252" t="s">
        <v>11</v>
      </c>
      <c r="E4252" s="1">
        <v>841112</v>
      </c>
      <c r="F4252" s="1">
        <v>11772</v>
      </c>
    </row>
    <row r="4253" spans="1:6" x14ac:dyDescent="0.25">
      <c r="A4253">
        <v>2007</v>
      </c>
      <c r="B4253" t="s">
        <v>42</v>
      </c>
      <c r="C4253" t="s">
        <v>18</v>
      </c>
      <c r="D4253" t="s">
        <v>9</v>
      </c>
      <c r="E4253" s="1">
        <v>369243</v>
      </c>
      <c r="F4253" s="1">
        <v>3295</v>
      </c>
    </row>
    <row r="4254" spans="1:6" x14ac:dyDescent="0.25">
      <c r="A4254">
        <v>2007</v>
      </c>
      <c r="B4254" t="s">
        <v>42</v>
      </c>
      <c r="C4254" t="s">
        <v>18</v>
      </c>
      <c r="D4254" t="s">
        <v>10</v>
      </c>
      <c r="E4254" s="1">
        <v>88502</v>
      </c>
      <c r="F4254">
        <v>171</v>
      </c>
    </row>
    <row r="4255" spans="1:6" x14ac:dyDescent="0.25">
      <c r="A4255">
        <v>2007</v>
      </c>
      <c r="B4255" t="s">
        <v>42</v>
      </c>
      <c r="C4255" t="s">
        <v>18</v>
      </c>
      <c r="D4255" t="s">
        <v>11</v>
      </c>
      <c r="E4255" s="1">
        <v>155779</v>
      </c>
      <c r="F4255" s="1">
        <v>2252</v>
      </c>
    </row>
    <row r="4256" spans="1:6" x14ac:dyDescent="0.25">
      <c r="A4256">
        <v>2007</v>
      </c>
      <c r="B4256" t="s">
        <v>42</v>
      </c>
      <c r="C4256" t="s">
        <v>19</v>
      </c>
      <c r="D4256" t="s">
        <v>9</v>
      </c>
      <c r="E4256" s="1">
        <v>266370</v>
      </c>
      <c r="F4256">
        <v>936</v>
      </c>
    </row>
    <row r="4257" spans="1:6" x14ac:dyDescent="0.25">
      <c r="A4257">
        <v>2007</v>
      </c>
      <c r="B4257" t="s">
        <v>42</v>
      </c>
      <c r="C4257" t="s">
        <v>19</v>
      </c>
      <c r="D4257" t="s">
        <v>10</v>
      </c>
      <c r="E4257" s="1">
        <v>39665</v>
      </c>
      <c r="F4257">
        <v>456</v>
      </c>
    </row>
    <row r="4258" spans="1:6" x14ac:dyDescent="0.25">
      <c r="A4258">
        <v>2007</v>
      </c>
      <c r="B4258" t="s">
        <v>42</v>
      </c>
      <c r="C4258" t="s">
        <v>19</v>
      </c>
      <c r="D4258" t="s">
        <v>24</v>
      </c>
      <c r="E4258" s="1">
        <v>393787</v>
      </c>
      <c r="F4258" s="1">
        <v>1261</v>
      </c>
    </row>
    <row r="4259" spans="1:6" x14ac:dyDescent="0.25">
      <c r="A4259">
        <v>2007</v>
      </c>
      <c r="B4259" t="s">
        <v>42</v>
      </c>
      <c r="C4259" t="s">
        <v>19</v>
      </c>
      <c r="D4259" t="s">
        <v>11</v>
      </c>
      <c r="E4259" s="1">
        <v>1279849</v>
      </c>
      <c r="F4259" s="1">
        <v>6227</v>
      </c>
    </row>
    <row r="4260" spans="1:6" x14ac:dyDescent="0.25">
      <c r="A4260">
        <v>2007</v>
      </c>
      <c r="B4260" t="s">
        <v>42</v>
      </c>
      <c r="C4260" t="s">
        <v>22</v>
      </c>
      <c r="D4260" t="s">
        <v>9</v>
      </c>
      <c r="E4260" s="1">
        <v>6377386</v>
      </c>
      <c r="F4260" s="1">
        <v>44100</v>
      </c>
    </row>
    <row r="4261" spans="1:6" x14ac:dyDescent="0.25">
      <c r="A4261">
        <v>2007</v>
      </c>
      <c r="B4261" t="s">
        <v>42</v>
      </c>
      <c r="C4261" t="s">
        <v>22</v>
      </c>
      <c r="D4261" t="s">
        <v>10</v>
      </c>
      <c r="E4261" s="1">
        <v>700617</v>
      </c>
      <c r="F4261" s="1">
        <v>6830</v>
      </c>
    </row>
    <row r="4262" spans="1:6" x14ac:dyDescent="0.25">
      <c r="A4262">
        <v>2007</v>
      </c>
      <c r="B4262" t="s">
        <v>42</v>
      </c>
      <c r="C4262" t="s">
        <v>22</v>
      </c>
      <c r="D4262" t="s">
        <v>24</v>
      </c>
      <c r="E4262" s="1">
        <v>233278</v>
      </c>
      <c r="F4262" s="1">
        <v>1632</v>
      </c>
    </row>
    <row r="4263" spans="1:6" x14ac:dyDescent="0.25">
      <c r="A4263">
        <v>2007</v>
      </c>
      <c r="B4263" t="s">
        <v>42</v>
      </c>
      <c r="C4263" t="s">
        <v>22</v>
      </c>
      <c r="D4263" t="s">
        <v>21</v>
      </c>
      <c r="E4263" s="1">
        <v>31040</v>
      </c>
      <c r="F4263">
        <v>244</v>
      </c>
    </row>
    <row r="4264" spans="1:6" x14ac:dyDescent="0.25">
      <c r="A4264">
        <v>2007</v>
      </c>
      <c r="B4264" t="s">
        <v>42</v>
      </c>
      <c r="C4264" t="s">
        <v>22</v>
      </c>
      <c r="D4264" t="s">
        <v>11</v>
      </c>
      <c r="E4264" s="1">
        <v>15255676</v>
      </c>
      <c r="F4264" s="1">
        <v>143288</v>
      </c>
    </row>
    <row r="4265" spans="1:6" x14ac:dyDescent="0.25">
      <c r="A4265">
        <v>2007</v>
      </c>
      <c r="B4265" t="s">
        <v>42</v>
      </c>
      <c r="C4265" t="s">
        <v>23</v>
      </c>
      <c r="D4265" t="s">
        <v>17</v>
      </c>
      <c r="E4265" s="1">
        <v>111680</v>
      </c>
      <c r="F4265" s="1">
        <v>1044</v>
      </c>
    </row>
    <row r="4266" spans="1:6" x14ac:dyDescent="0.25">
      <c r="A4266">
        <v>2007</v>
      </c>
      <c r="B4266" t="s">
        <v>42</v>
      </c>
      <c r="C4266" t="s">
        <v>23</v>
      </c>
      <c r="D4266" t="s">
        <v>11</v>
      </c>
      <c r="E4266" s="1">
        <v>335962</v>
      </c>
      <c r="F4266" s="1">
        <v>1949</v>
      </c>
    </row>
    <row r="4267" spans="1:6" x14ac:dyDescent="0.25">
      <c r="A4267">
        <v>2007</v>
      </c>
      <c r="B4267" t="s">
        <v>42</v>
      </c>
      <c r="C4267" t="s">
        <v>35</v>
      </c>
      <c r="D4267" t="s">
        <v>11</v>
      </c>
      <c r="E4267" s="1">
        <v>47970</v>
      </c>
      <c r="F4267">
        <v>156</v>
      </c>
    </row>
    <row r="4268" spans="1:6" x14ac:dyDescent="0.25">
      <c r="A4268">
        <v>2007</v>
      </c>
      <c r="B4268" t="s">
        <v>42</v>
      </c>
      <c r="C4268" t="s">
        <v>36</v>
      </c>
      <c r="D4268" t="s">
        <v>24</v>
      </c>
      <c r="E4268" s="1">
        <v>29503</v>
      </c>
      <c r="F4268">
        <v>50</v>
      </c>
    </row>
    <row r="4269" spans="1:6" x14ac:dyDescent="0.25">
      <c r="A4269">
        <v>2007</v>
      </c>
      <c r="B4269" t="s">
        <v>42</v>
      </c>
      <c r="C4269" t="s">
        <v>36</v>
      </c>
      <c r="D4269" t="s">
        <v>11</v>
      </c>
      <c r="E4269" s="1">
        <v>65364</v>
      </c>
      <c r="F4269">
        <v>99</v>
      </c>
    </row>
    <row r="4270" spans="1:6" x14ac:dyDescent="0.25">
      <c r="A4270">
        <v>2007</v>
      </c>
      <c r="B4270" t="s">
        <v>43</v>
      </c>
      <c r="C4270" t="s">
        <v>13</v>
      </c>
      <c r="D4270" t="s">
        <v>9</v>
      </c>
      <c r="E4270" s="1">
        <v>646256</v>
      </c>
      <c r="F4270" s="1">
        <v>5026</v>
      </c>
    </row>
    <row r="4271" spans="1:6" x14ac:dyDescent="0.25">
      <c r="A4271">
        <v>2007</v>
      </c>
      <c r="B4271" t="s">
        <v>43</v>
      </c>
      <c r="C4271" t="s">
        <v>13</v>
      </c>
      <c r="D4271" t="s">
        <v>10</v>
      </c>
      <c r="E4271" s="1">
        <v>189182</v>
      </c>
      <c r="F4271">
        <v>763</v>
      </c>
    </row>
    <row r="4272" spans="1:6" x14ac:dyDescent="0.25">
      <c r="A4272">
        <v>2007</v>
      </c>
      <c r="B4272" t="s">
        <v>43</v>
      </c>
      <c r="C4272" t="s">
        <v>13</v>
      </c>
      <c r="D4272" t="s">
        <v>24</v>
      </c>
      <c r="E4272" s="1">
        <v>508712</v>
      </c>
      <c r="F4272" s="1">
        <v>3825</v>
      </c>
    </row>
    <row r="4273" spans="1:6" x14ac:dyDescent="0.25">
      <c r="A4273">
        <v>2007</v>
      </c>
      <c r="B4273" t="s">
        <v>43</v>
      </c>
      <c r="C4273" t="s">
        <v>13</v>
      </c>
      <c r="D4273" t="s">
        <v>11</v>
      </c>
      <c r="E4273" s="1">
        <v>231152</v>
      </c>
      <c r="F4273" s="1">
        <v>1093</v>
      </c>
    </row>
    <row r="4274" spans="1:6" x14ac:dyDescent="0.25">
      <c r="A4274">
        <v>2007</v>
      </c>
      <c r="B4274" t="s">
        <v>43</v>
      </c>
      <c r="C4274" t="s">
        <v>14</v>
      </c>
      <c r="D4274" t="s">
        <v>11</v>
      </c>
      <c r="E4274" s="1">
        <v>2269627</v>
      </c>
      <c r="F4274" s="1">
        <v>15419</v>
      </c>
    </row>
    <row r="4275" spans="1:6" x14ac:dyDescent="0.25">
      <c r="A4275">
        <v>2007</v>
      </c>
      <c r="B4275" t="s">
        <v>43</v>
      </c>
      <c r="C4275" t="s">
        <v>16</v>
      </c>
      <c r="D4275" t="s">
        <v>9</v>
      </c>
      <c r="E4275" s="1">
        <v>3197640</v>
      </c>
      <c r="F4275" s="1">
        <v>31009</v>
      </c>
    </row>
    <row r="4276" spans="1:6" x14ac:dyDescent="0.25">
      <c r="A4276">
        <v>2007</v>
      </c>
      <c r="B4276" t="s">
        <v>43</v>
      </c>
      <c r="C4276" t="s">
        <v>16</v>
      </c>
      <c r="D4276" t="s">
        <v>10</v>
      </c>
      <c r="E4276" s="1">
        <v>497500</v>
      </c>
      <c r="F4276" s="1">
        <v>4836</v>
      </c>
    </row>
    <row r="4277" spans="1:6" x14ac:dyDescent="0.25">
      <c r="A4277">
        <v>2007</v>
      </c>
      <c r="B4277" t="s">
        <v>43</v>
      </c>
      <c r="C4277" t="s">
        <v>16</v>
      </c>
      <c r="D4277" t="s">
        <v>24</v>
      </c>
      <c r="E4277" s="1">
        <v>1481101</v>
      </c>
      <c r="F4277" s="1">
        <v>15615</v>
      </c>
    </row>
    <row r="4278" spans="1:6" x14ac:dyDescent="0.25">
      <c r="A4278">
        <v>2007</v>
      </c>
      <c r="B4278" t="s">
        <v>43</v>
      </c>
      <c r="C4278" t="s">
        <v>16</v>
      </c>
      <c r="D4278" t="s">
        <v>11</v>
      </c>
      <c r="E4278" s="1">
        <v>1291413</v>
      </c>
      <c r="F4278" s="1">
        <v>15309</v>
      </c>
    </row>
    <row r="4279" spans="1:6" x14ac:dyDescent="0.25">
      <c r="A4279">
        <v>2007</v>
      </c>
      <c r="B4279" t="s">
        <v>43</v>
      </c>
      <c r="C4279" t="s">
        <v>18</v>
      </c>
      <c r="D4279" t="s">
        <v>9</v>
      </c>
      <c r="E4279" s="1">
        <v>914670</v>
      </c>
      <c r="F4279" s="1">
        <v>8231</v>
      </c>
    </row>
    <row r="4280" spans="1:6" x14ac:dyDescent="0.25">
      <c r="A4280">
        <v>2007</v>
      </c>
      <c r="B4280" t="s">
        <v>43</v>
      </c>
      <c r="C4280" t="s">
        <v>18</v>
      </c>
      <c r="D4280" t="s">
        <v>24</v>
      </c>
      <c r="E4280" s="1">
        <v>117607</v>
      </c>
      <c r="F4280">
        <v>849</v>
      </c>
    </row>
    <row r="4281" spans="1:6" x14ac:dyDescent="0.25">
      <c r="A4281">
        <v>2007</v>
      </c>
      <c r="B4281" t="s">
        <v>43</v>
      </c>
      <c r="C4281" t="s">
        <v>18</v>
      </c>
      <c r="D4281" t="s">
        <v>11</v>
      </c>
      <c r="E4281" s="1">
        <v>223542</v>
      </c>
      <c r="F4281" s="1">
        <v>2824</v>
      </c>
    </row>
    <row r="4282" spans="1:6" x14ac:dyDescent="0.25">
      <c r="A4282">
        <v>2007</v>
      </c>
      <c r="B4282" t="s">
        <v>43</v>
      </c>
      <c r="C4282" t="s">
        <v>19</v>
      </c>
      <c r="D4282" t="s">
        <v>56</v>
      </c>
      <c r="E4282" s="1">
        <v>45500</v>
      </c>
      <c r="F4282">
        <v>101</v>
      </c>
    </row>
    <row r="4283" spans="1:6" x14ac:dyDescent="0.25">
      <c r="A4283">
        <v>2007</v>
      </c>
      <c r="B4283" t="s">
        <v>43</v>
      </c>
      <c r="C4283" t="s">
        <v>19</v>
      </c>
      <c r="D4283" t="s">
        <v>9</v>
      </c>
      <c r="E4283" s="1">
        <v>309243</v>
      </c>
      <c r="F4283" s="1">
        <v>2024</v>
      </c>
    </row>
    <row r="4284" spans="1:6" x14ac:dyDescent="0.25">
      <c r="A4284">
        <v>2007</v>
      </c>
      <c r="B4284" t="s">
        <v>43</v>
      </c>
      <c r="C4284" t="s">
        <v>19</v>
      </c>
      <c r="D4284" t="s">
        <v>10</v>
      </c>
      <c r="E4284" s="1">
        <v>1300</v>
      </c>
      <c r="F4284">
        <v>3</v>
      </c>
    </row>
    <row r="4285" spans="1:6" x14ac:dyDescent="0.25">
      <c r="A4285">
        <v>2007</v>
      </c>
      <c r="B4285" t="s">
        <v>43</v>
      </c>
      <c r="C4285" t="s">
        <v>19</v>
      </c>
      <c r="D4285" t="s">
        <v>67</v>
      </c>
      <c r="E4285" s="1">
        <v>11504</v>
      </c>
      <c r="F4285">
        <v>26</v>
      </c>
    </row>
    <row r="4286" spans="1:6" x14ac:dyDescent="0.25">
      <c r="A4286">
        <v>2007</v>
      </c>
      <c r="B4286" t="s">
        <v>43</v>
      </c>
      <c r="C4286" t="s">
        <v>19</v>
      </c>
      <c r="D4286" t="s">
        <v>21</v>
      </c>
      <c r="E4286" s="1">
        <v>87131</v>
      </c>
      <c r="F4286">
        <v>409</v>
      </c>
    </row>
    <row r="4287" spans="1:6" x14ac:dyDescent="0.25">
      <c r="A4287">
        <v>2007</v>
      </c>
      <c r="B4287" t="s">
        <v>43</v>
      </c>
      <c r="C4287" t="s">
        <v>19</v>
      </c>
      <c r="D4287" t="s">
        <v>11</v>
      </c>
      <c r="E4287" s="1">
        <v>1245605</v>
      </c>
      <c r="F4287" s="1">
        <v>6391</v>
      </c>
    </row>
    <row r="4288" spans="1:6" x14ac:dyDescent="0.25">
      <c r="A4288">
        <v>2007</v>
      </c>
      <c r="B4288" t="s">
        <v>43</v>
      </c>
      <c r="C4288" t="s">
        <v>22</v>
      </c>
      <c r="D4288" t="s">
        <v>9</v>
      </c>
      <c r="E4288" s="1">
        <v>12480452</v>
      </c>
      <c r="F4288" s="1">
        <v>98104</v>
      </c>
    </row>
    <row r="4289" spans="1:6" x14ac:dyDescent="0.25">
      <c r="A4289">
        <v>2007</v>
      </c>
      <c r="B4289" t="s">
        <v>43</v>
      </c>
      <c r="C4289" t="s">
        <v>22</v>
      </c>
      <c r="D4289" t="s">
        <v>10</v>
      </c>
      <c r="E4289" s="1">
        <v>669670</v>
      </c>
      <c r="F4289" s="1">
        <v>6161</v>
      </c>
    </row>
    <row r="4290" spans="1:6" x14ac:dyDescent="0.25">
      <c r="A4290">
        <v>2007</v>
      </c>
      <c r="B4290" t="s">
        <v>43</v>
      </c>
      <c r="C4290" t="s">
        <v>22</v>
      </c>
      <c r="D4290" t="s">
        <v>24</v>
      </c>
      <c r="E4290" s="1">
        <v>571914</v>
      </c>
      <c r="F4290" s="1">
        <v>4161</v>
      </c>
    </row>
    <row r="4291" spans="1:6" x14ac:dyDescent="0.25">
      <c r="A4291">
        <v>2007</v>
      </c>
      <c r="B4291" t="s">
        <v>43</v>
      </c>
      <c r="C4291" t="s">
        <v>22</v>
      </c>
      <c r="D4291" t="s">
        <v>21</v>
      </c>
      <c r="E4291" s="1">
        <v>116764</v>
      </c>
      <c r="F4291">
        <v>412</v>
      </c>
    </row>
    <row r="4292" spans="1:6" x14ac:dyDescent="0.25">
      <c r="A4292">
        <v>2007</v>
      </c>
      <c r="B4292" t="s">
        <v>43</v>
      </c>
      <c r="C4292" t="s">
        <v>22</v>
      </c>
      <c r="D4292" t="s">
        <v>11</v>
      </c>
      <c r="E4292" s="1">
        <v>16308379</v>
      </c>
      <c r="F4292" s="1">
        <v>172461</v>
      </c>
    </row>
    <row r="4293" spans="1:6" x14ac:dyDescent="0.25">
      <c r="A4293">
        <v>2007</v>
      </c>
      <c r="B4293" t="s">
        <v>43</v>
      </c>
      <c r="C4293" t="s">
        <v>23</v>
      </c>
      <c r="D4293" t="s">
        <v>11</v>
      </c>
      <c r="E4293" s="1">
        <v>213952</v>
      </c>
      <c r="F4293" s="1">
        <v>1034</v>
      </c>
    </row>
    <row r="4294" spans="1:6" x14ac:dyDescent="0.25">
      <c r="A4294">
        <v>2007</v>
      </c>
      <c r="B4294" t="s">
        <v>43</v>
      </c>
      <c r="C4294" t="s">
        <v>36</v>
      </c>
      <c r="D4294" t="s">
        <v>11</v>
      </c>
      <c r="E4294" s="1">
        <v>41118</v>
      </c>
      <c r="F4294">
        <v>64</v>
      </c>
    </row>
    <row r="4295" spans="1:6" x14ac:dyDescent="0.25">
      <c r="A4295">
        <v>2007</v>
      </c>
      <c r="B4295" t="s">
        <v>43</v>
      </c>
      <c r="C4295" t="s">
        <v>25</v>
      </c>
      <c r="D4295" t="s">
        <v>11</v>
      </c>
      <c r="E4295" s="1">
        <v>7391</v>
      </c>
      <c r="F4295">
        <v>49</v>
      </c>
    </row>
    <row r="4296" spans="1:6" x14ac:dyDescent="0.25">
      <c r="A4296">
        <v>2007</v>
      </c>
      <c r="B4296" t="s">
        <v>43</v>
      </c>
      <c r="C4296" t="s">
        <v>26</v>
      </c>
      <c r="D4296" t="s">
        <v>24</v>
      </c>
      <c r="E4296" s="1">
        <v>4580</v>
      </c>
      <c r="F4296">
        <v>3</v>
      </c>
    </row>
    <row r="4297" spans="1:6" x14ac:dyDescent="0.25">
      <c r="A4297">
        <v>2007</v>
      </c>
      <c r="B4297" t="s">
        <v>43</v>
      </c>
      <c r="C4297" t="s">
        <v>26</v>
      </c>
      <c r="D4297" t="s">
        <v>11</v>
      </c>
      <c r="E4297" s="1">
        <v>32679</v>
      </c>
      <c r="F4297">
        <v>279</v>
      </c>
    </row>
    <row r="4298" spans="1:6" x14ac:dyDescent="0.25">
      <c r="A4298">
        <v>2007</v>
      </c>
      <c r="B4298" t="s">
        <v>46</v>
      </c>
      <c r="C4298" t="s">
        <v>12</v>
      </c>
      <c r="D4298" t="s">
        <v>11</v>
      </c>
      <c r="E4298" s="1">
        <v>41038</v>
      </c>
      <c r="F4298">
        <v>355</v>
      </c>
    </row>
    <row r="4299" spans="1:6" x14ac:dyDescent="0.25">
      <c r="A4299">
        <v>2007</v>
      </c>
      <c r="B4299" t="s">
        <v>46</v>
      </c>
      <c r="C4299" t="s">
        <v>13</v>
      </c>
      <c r="D4299" t="s">
        <v>9</v>
      </c>
      <c r="E4299" s="1">
        <v>2111904</v>
      </c>
      <c r="F4299" s="1">
        <v>13554</v>
      </c>
    </row>
    <row r="4300" spans="1:6" x14ac:dyDescent="0.25">
      <c r="A4300">
        <v>2007</v>
      </c>
      <c r="B4300" t="s">
        <v>46</v>
      </c>
      <c r="C4300" t="s">
        <v>13</v>
      </c>
      <c r="D4300" t="s">
        <v>24</v>
      </c>
      <c r="E4300" s="1">
        <v>559912</v>
      </c>
      <c r="F4300" s="1">
        <v>5043</v>
      </c>
    </row>
    <row r="4301" spans="1:6" x14ac:dyDescent="0.25">
      <c r="A4301">
        <v>2007</v>
      </c>
      <c r="B4301" t="s">
        <v>46</v>
      </c>
      <c r="C4301" t="s">
        <v>13</v>
      </c>
      <c r="D4301" t="s">
        <v>11</v>
      </c>
      <c r="E4301" s="1">
        <v>795365</v>
      </c>
      <c r="F4301" s="1">
        <v>7783</v>
      </c>
    </row>
    <row r="4302" spans="1:6" x14ac:dyDescent="0.25">
      <c r="A4302">
        <v>2007</v>
      </c>
      <c r="B4302" t="s">
        <v>46</v>
      </c>
      <c r="C4302" t="s">
        <v>14</v>
      </c>
      <c r="D4302" t="s">
        <v>9</v>
      </c>
      <c r="E4302" s="1">
        <v>10029</v>
      </c>
      <c r="F4302">
        <v>158</v>
      </c>
    </row>
    <row r="4303" spans="1:6" x14ac:dyDescent="0.25">
      <c r="A4303">
        <v>2007</v>
      </c>
      <c r="B4303" t="s">
        <v>46</v>
      </c>
      <c r="C4303" t="s">
        <v>14</v>
      </c>
      <c r="D4303" t="s">
        <v>21</v>
      </c>
      <c r="E4303" s="1">
        <v>16249</v>
      </c>
      <c r="F4303">
        <v>209</v>
      </c>
    </row>
    <row r="4304" spans="1:6" x14ac:dyDescent="0.25">
      <c r="A4304">
        <v>2007</v>
      </c>
      <c r="B4304" t="s">
        <v>46</v>
      </c>
      <c r="C4304" t="s">
        <v>14</v>
      </c>
      <c r="D4304" t="s">
        <v>11</v>
      </c>
      <c r="E4304" s="1">
        <v>407884</v>
      </c>
      <c r="F4304" s="1">
        <v>2686</v>
      </c>
    </row>
    <row r="4305" spans="1:6" x14ac:dyDescent="0.25">
      <c r="A4305">
        <v>2007</v>
      </c>
      <c r="B4305" t="s">
        <v>46</v>
      </c>
      <c r="C4305" t="s">
        <v>16</v>
      </c>
      <c r="D4305" t="s">
        <v>9</v>
      </c>
      <c r="E4305" s="1">
        <v>2274636</v>
      </c>
      <c r="F4305" s="1">
        <v>20620</v>
      </c>
    </row>
    <row r="4306" spans="1:6" x14ac:dyDescent="0.25">
      <c r="A4306">
        <v>2007</v>
      </c>
      <c r="B4306" t="s">
        <v>46</v>
      </c>
      <c r="C4306" t="s">
        <v>16</v>
      </c>
      <c r="D4306" t="s">
        <v>80</v>
      </c>
      <c r="E4306" s="1">
        <v>54705</v>
      </c>
      <c r="F4306">
        <v>513</v>
      </c>
    </row>
    <row r="4307" spans="1:6" x14ac:dyDescent="0.25">
      <c r="A4307">
        <v>2007</v>
      </c>
      <c r="B4307" t="s">
        <v>46</v>
      </c>
      <c r="C4307" t="s">
        <v>16</v>
      </c>
      <c r="D4307" t="s">
        <v>10</v>
      </c>
      <c r="E4307" s="1">
        <v>717397</v>
      </c>
      <c r="F4307" s="1">
        <v>8021</v>
      </c>
    </row>
    <row r="4308" spans="1:6" x14ac:dyDescent="0.25">
      <c r="A4308">
        <v>2007</v>
      </c>
      <c r="B4308" t="s">
        <v>46</v>
      </c>
      <c r="C4308" t="s">
        <v>16</v>
      </c>
      <c r="D4308" t="s">
        <v>24</v>
      </c>
      <c r="E4308" s="1">
        <v>1686079</v>
      </c>
      <c r="F4308" s="1">
        <v>20049</v>
      </c>
    </row>
    <row r="4309" spans="1:6" x14ac:dyDescent="0.25">
      <c r="A4309">
        <v>2007</v>
      </c>
      <c r="B4309" t="s">
        <v>46</v>
      </c>
      <c r="C4309" t="s">
        <v>16</v>
      </c>
      <c r="D4309" t="s">
        <v>11</v>
      </c>
      <c r="E4309" s="1">
        <v>1104579</v>
      </c>
      <c r="F4309" s="1">
        <v>15124</v>
      </c>
    </row>
    <row r="4310" spans="1:6" x14ac:dyDescent="0.25">
      <c r="A4310">
        <v>2007</v>
      </c>
      <c r="B4310" t="s">
        <v>46</v>
      </c>
      <c r="C4310" t="s">
        <v>18</v>
      </c>
      <c r="D4310" t="s">
        <v>9</v>
      </c>
      <c r="E4310" s="1">
        <v>1304070</v>
      </c>
      <c r="F4310" s="1">
        <v>10797</v>
      </c>
    </row>
    <row r="4311" spans="1:6" x14ac:dyDescent="0.25">
      <c r="A4311">
        <v>2007</v>
      </c>
      <c r="B4311" t="s">
        <v>46</v>
      </c>
      <c r="C4311" t="s">
        <v>18</v>
      </c>
      <c r="D4311" t="s">
        <v>10</v>
      </c>
      <c r="E4311" s="1">
        <v>99620</v>
      </c>
      <c r="F4311">
        <v>186</v>
      </c>
    </row>
    <row r="4312" spans="1:6" x14ac:dyDescent="0.25">
      <c r="A4312">
        <v>2007</v>
      </c>
      <c r="B4312" t="s">
        <v>46</v>
      </c>
      <c r="C4312" t="s">
        <v>18</v>
      </c>
      <c r="D4312" t="s">
        <v>24</v>
      </c>
      <c r="E4312" s="1">
        <v>16353</v>
      </c>
      <c r="F4312">
        <v>31</v>
      </c>
    </row>
    <row r="4313" spans="1:6" x14ac:dyDescent="0.25">
      <c r="A4313">
        <v>2007</v>
      </c>
      <c r="B4313" t="s">
        <v>46</v>
      </c>
      <c r="C4313" t="s">
        <v>18</v>
      </c>
      <c r="D4313" t="s">
        <v>11</v>
      </c>
      <c r="E4313" s="1">
        <v>253099</v>
      </c>
      <c r="F4313" s="1">
        <v>2239</v>
      </c>
    </row>
    <row r="4314" spans="1:6" x14ac:dyDescent="0.25">
      <c r="A4314">
        <v>2007</v>
      </c>
      <c r="B4314" t="s">
        <v>46</v>
      </c>
      <c r="C4314" t="s">
        <v>19</v>
      </c>
      <c r="D4314" t="s">
        <v>9</v>
      </c>
      <c r="E4314" s="1">
        <v>381907</v>
      </c>
      <c r="F4314" s="1">
        <v>1870</v>
      </c>
    </row>
    <row r="4315" spans="1:6" x14ac:dyDescent="0.25">
      <c r="A4315">
        <v>2007</v>
      </c>
      <c r="B4315" t="s">
        <v>46</v>
      </c>
      <c r="C4315" t="s">
        <v>19</v>
      </c>
      <c r="D4315" t="s">
        <v>10</v>
      </c>
      <c r="E4315" s="1">
        <v>14180</v>
      </c>
      <c r="F4315">
        <v>32</v>
      </c>
    </row>
    <row r="4316" spans="1:6" x14ac:dyDescent="0.25">
      <c r="A4316">
        <v>2007</v>
      </c>
      <c r="B4316" t="s">
        <v>46</v>
      </c>
      <c r="C4316" t="s">
        <v>19</v>
      </c>
      <c r="D4316" t="s">
        <v>21</v>
      </c>
      <c r="E4316" s="1">
        <v>149422</v>
      </c>
      <c r="F4316">
        <v>564</v>
      </c>
    </row>
    <row r="4317" spans="1:6" x14ac:dyDescent="0.25">
      <c r="A4317">
        <v>2007</v>
      </c>
      <c r="B4317" t="s">
        <v>46</v>
      </c>
      <c r="C4317" t="s">
        <v>19</v>
      </c>
      <c r="D4317" t="s">
        <v>11</v>
      </c>
      <c r="E4317" s="1">
        <v>1428919</v>
      </c>
      <c r="F4317" s="1">
        <v>7225</v>
      </c>
    </row>
    <row r="4318" spans="1:6" x14ac:dyDescent="0.25">
      <c r="A4318">
        <v>2007</v>
      </c>
      <c r="B4318" t="s">
        <v>46</v>
      </c>
      <c r="C4318" t="s">
        <v>22</v>
      </c>
      <c r="D4318" t="s">
        <v>41</v>
      </c>
      <c r="E4318" s="1">
        <v>35583</v>
      </c>
      <c r="F4318">
        <v>458</v>
      </c>
    </row>
    <row r="4319" spans="1:6" x14ac:dyDescent="0.25">
      <c r="A4319">
        <v>2007</v>
      </c>
      <c r="B4319" t="s">
        <v>46</v>
      </c>
      <c r="C4319" t="s">
        <v>22</v>
      </c>
      <c r="D4319" t="s">
        <v>9</v>
      </c>
      <c r="E4319" s="1">
        <v>5068937</v>
      </c>
      <c r="F4319" s="1">
        <v>34866</v>
      </c>
    </row>
    <row r="4320" spans="1:6" x14ac:dyDescent="0.25">
      <c r="A4320">
        <v>2007</v>
      </c>
      <c r="B4320" t="s">
        <v>46</v>
      </c>
      <c r="C4320" t="s">
        <v>22</v>
      </c>
      <c r="D4320" t="s">
        <v>10</v>
      </c>
      <c r="E4320" s="1">
        <v>250843</v>
      </c>
      <c r="F4320" s="1">
        <v>3224</v>
      </c>
    </row>
    <row r="4321" spans="1:6" x14ac:dyDescent="0.25">
      <c r="A4321">
        <v>2007</v>
      </c>
      <c r="B4321" t="s">
        <v>46</v>
      </c>
      <c r="C4321" t="s">
        <v>22</v>
      </c>
      <c r="D4321" t="s">
        <v>24</v>
      </c>
      <c r="E4321" s="1">
        <v>179893</v>
      </c>
      <c r="F4321" s="1">
        <v>1177</v>
      </c>
    </row>
    <row r="4322" spans="1:6" x14ac:dyDescent="0.25">
      <c r="A4322">
        <v>2007</v>
      </c>
      <c r="B4322" t="s">
        <v>46</v>
      </c>
      <c r="C4322" t="s">
        <v>22</v>
      </c>
      <c r="D4322" t="s">
        <v>21</v>
      </c>
      <c r="E4322" s="1">
        <v>289726</v>
      </c>
      <c r="F4322" s="1">
        <v>1424</v>
      </c>
    </row>
    <row r="4323" spans="1:6" x14ac:dyDescent="0.25">
      <c r="A4323">
        <v>2007</v>
      </c>
      <c r="B4323" t="s">
        <v>46</v>
      </c>
      <c r="C4323" t="s">
        <v>22</v>
      </c>
      <c r="D4323" t="s">
        <v>11</v>
      </c>
      <c r="E4323" s="1">
        <v>14464346</v>
      </c>
      <c r="F4323" s="1">
        <v>160093</v>
      </c>
    </row>
    <row r="4324" spans="1:6" x14ac:dyDescent="0.25">
      <c r="A4324">
        <v>2007</v>
      </c>
      <c r="B4324" t="s">
        <v>46</v>
      </c>
      <c r="C4324" t="s">
        <v>23</v>
      </c>
      <c r="D4324" t="s">
        <v>24</v>
      </c>
      <c r="E4324" s="1">
        <v>37574</v>
      </c>
      <c r="F4324">
        <v>305</v>
      </c>
    </row>
    <row r="4325" spans="1:6" x14ac:dyDescent="0.25">
      <c r="A4325">
        <v>2007</v>
      </c>
      <c r="B4325" t="s">
        <v>46</v>
      </c>
      <c r="C4325" t="s">
        <v>23</v>
      </c>
      <c r="D4325" t="s">
        <v>11</v>
      </c>
      <c r="E4325" s="1">
        <v>118481</v>
      </c>
      <c r="F4325">
        <v>532</v>
      </c>
    </row>
    <row r="4326" spans="1:6" x14ac:dyDescent="0.25">
      <c r="A4326">
        <v>2007</v>
      </c>
      <c r="B4326" t="s">
        <v>46</v>
      </c>
      <c r="C4326" t="s">
        <v>36</v>
      </c>
      <c r="D4326" t="s">
        <v>11</v>
      </c>
      <c r="E4326" s="1">
        <v>40542</v>
      </c>
      <c r="F4326">
        <v>64</v>
      </c>
    </row>
    <row r="4327" spans="1:6" x14ac:dyDescent="0.25">
      <c r="A4327">
        <v>2007</v>
      </c>
      <c r="B4327" t="s">
        <v>48</v>
      </c>
      <c r="C4327" t="s">
        <v>8</v>
      </c>
      <c r="D4327" t="s">
        <v>9</v>
      </c>
      <c r="E4327" s="1">
        <v>781307</v>
      </c>
      <c r="F4327" s="1">
        <v>8796</v>
      </c>
    </row>
    <row r="4328" spans="1:6" x14ac:dyDescent="0.25">
      <c r="A4328">
        <v>2007</v>
      </c>
      <c r="B4328" t="s">
        <v>48</v>
      </c>
      <c r="C4328" t="s">
        <v>8</v>
      </c>
      <c r="D4328" t="s">
        <v>24</v>
      </c>
      <c r="E4328" s="1">
        <v>93294</v>
      </c>
      <c r="F4328" s="1">
        <v>1333</v>
      </c>
    </row>
    <row r="4329" spans="1:6" x14ac:dyDescent="0.25">
      <c r="A4329">
        <v>2007</v>
      </c>
      <c r="B4329" t="s">
        <v>48</v>
      </c>
      <c r="C4329" t="s">
        <v>13</v>
      </c>
      <c r="D4329" t="s">
        <v>9</v>
      </c>
      <c r="E4329" s="1">
        <v>190737</v>
      </c>
      <c r="F4329" s="1">
        <v>1173</v>
      </c>
    </row>
    <row r="4330" spans="1:6" x14ac:dyDescent="0.25">
      <c r="A4330">
        <v>2007</v>
      </c>
      <c r="B4330" t="s">
        <v>48</v>
      </c>
      <c r="C4330" t="s">
        <v>13</v>
      </c>
      <c r="D4330" t="s">
        <v>10</v>
      </c>
      <c r="E4330" s="1">
        <v>147071</v>
      </c>
      <c r="F4330" s="1">
        <v>1733</v>
      </c>
    </row>
    <row r="4331" spans="1:6" x14ac:dyDescent="0.25">
      <c r="A4331">
        <v>2007</v>
      </c>
      <c r="B4331" t="s">
        <v>48</v>
      </c>
      <c r="C4331" t="s">
        <v>13</v>
      </c>
      <c r="D4331" t="s">
        <v>24</v>
      </c>
      <c r="E4331" s="1">
        <v>158299</v>
      </c>
      <c r="F4331" s="1">
        <v>1444</v>
      </c>
    </row>
    <row r="4332" spans="1:6" x14ac:dyDescent="0.25">
      <c r="A4332">
        <v>2007</v>
      </c>
      <c r="B4332" t="s">
        <v>48</v>
      </c>
      <c r="C4332" t="s">
        <v>13</v>
      </c>
      <c r="D4332" t="s">
        <v>11</v>
      </c>
      <c r="E4332" s="1">
        <v>571237</v>
      </c>
      <c r="F4332" s="1">
        <v>5515</v>
      </c>
    </row>
    <row r="4333" spans="1:6" x14ac:dyDescent="0.25">
      <c r="A4333">
        <v>2007</v>
      </c>
      <c r="B4333" t="s">
        <v>48</v>
      </c>
      <c r="C4333" t="s">
        <v>14</v>
      </c>
      <c r="D4333" t="s">
        <v>9</v>
      </c>
      <c r="E4333" s="1">
        <v>33497</v>
      </c>
      <c r="F4333">
        <v>547</v>
      </c>
    </row>
    <row r="4334" spans="1:6" x14ac:dyDescent="0.25">
      <c r="A4334">
        <v>2007</v>
      </c>
      <c r="B4334" t="s">
        <v>48</v>
      </c>
      <c r="C4334" t="s">
        <v>14</v>
      </c>
      <c r="D4334" t="s">
        <v>24</v>
      </c>
      <c r="E4334" s="1">
        <v>3149</v>
      </c>
      <c r="F4334">
        <v>43</v>
      </c>
    </row>
    <row r="4335" spans="1:6" x14ac:dyDescent="0.25">
      <c r="A4335">
        <v>2007</v>
      </c>
      <c r="B4335" t="s">
        <v>48</v>
      </c>
      <c r="C4335" t="s">
        <v>14</v>
      </c>
      <c r="D4335" t="s">
        <v>11</v>
      </c>
      <c r="E4335" s="1">
        <v>553923</v>
      </c>
      <c r="F4335" s="1">
        <v>4494</v>
      </c>
    </row>
    <row r="4336" spans="1:6" x14ac:dyDescent="0.25">
      <c r="A4336">
        <v>2007</v>
      </c>
      <c r="B4336" t="s">
        <v>48</v>
      </c>
      <c r="C4336" t="s">
        <v>16</v>
      </c>
      <c r="D4336" t="s">
        <v>41</v>
      </c>
      <c r="E4336" s="1">
        <v>43524</v>
      </c>
      <c r="F4336">
        <v>616</v>
      </c>
    </row>
    <row r="4337" spans="1:6" x14ac:dyDescent="0.25">
      <c r="A4337">
        <v>2007</v>
      </c>
      <c r="B4337" t="s">
        <v>48</v>
      </c>
      <c r="C4337" t="s">
        <v>16</v>
      </c>
      <c r="D4337" t="s">
        <v>9</v>
      </c>
      <c r="E4337" s="1">
        <v>1462471</v>
      </c>
      <c r="F4337" s="1">
        <v>14925</v>
      </c>
    </row>
    <row r="4338" spans="1:6" x14ac:dyDescent="0.25">
      <c r="A4338">
        <v>2007</v>
      </c>
      <c r="B4338" t="s">
        <v>48</v>
      </c>
      <c r="C4338" t="s">
        <v>16</v>
      </c>
      <c r="D4338" t="s">
        <v>10</v>
      </c>
      <c r="E4338" s="1">
        <v>693997</v>
      </c>
      <c r="F4338" s="1">
        <v>5958</v>
      </c>
    </row>
    <row r="4339" spans="1:6" x14ac:dyDescent="0.25">
      <c r="A4339">
        <v>2007</v>
      </c>
      <c r="B4339" t="s">
        <v>48</v>
      </c>
      <c r="C4339" t="s">
        <v>16</v>
      </c>
      <c r="D4339" t="s">
        <v>24</v>
      </c>
      <c r="E4339" s="1">
        <v>1459619</v>
      </c>
      <c r="F4339" s="1">
        <v>14119</v>
      </c>
    </row>
    <row r="4340" spans="1:6" x14ac:dyDescent="0.25">
      <c r="A4340">
        <v>2007</v>
      </c>
      <c r="B4340" t="s">
        <v>48</v>
      </c>
      <c r="C4340" t="s">
        <v>16</v>
      </c>
      <c r="D4340" t="s">
        <v>21</v>
      </c>
      <c r="E4340" s="1">
        <v>17488</v>
      </c>
      <c r="F4340">
        <v>143</v>
      </c>
    </row>
    <row r="4341" spans="1:6" x14ac:dyDescent="0.25">
      <c r="A4341">
        <v>2007</v>
      </c>
      <c r="B4341" t="s">
        <v>48</v>
      </c>
      <c r="C4341" t="s">
        <v>16</v>
      </c>
      <c r="D4341" t="s">
        <v>11</v>
      </c>
      <c r="E4341" s="1">
        <v>2430310</v>
      </c>
      <c r="F4341" s="1">
        <v>34847</v>
      </c>
    </row>
    <row r="4342" spans="1:6" x14ac:dyDescent="0.25">
      <c r="A4342">
        <v>2007</v>
      </c>
      <c r="B4342" t="s">
        <v>48</v>
      </c>
      <c r="C4342" t="s">
        <v>18</v>
      </c>
      <c r="D4342" t="s">
        <v>9</v>
      </c>
      <c r="E4342" s="1">
        <v>1286439</v>
      </c>
      <c r="F4342" s="1">
        <v>12157</v>
      </c>
    </row>
    <row r="4343" spans="1:6" x14ac:dyDescent="0.25">
      <c r="A4343">
        <v>2007</v>
      </c>
      <c r="B4343" t="s">
        <v>48</v>
      </c>
      <c r="C4343" t="s">
        <v>18</v>
      </c>
      <c r="D4343" t="s">
        <v>11</v>
      </c>
      <c r="E4343" s="1">
        <v>33997</v>
      </c>
      <c r="F4343">
        <v>400</v>
      </c>
    </row>
    <row r="4344" spans="1:6" x14ac:dyDescent="0.25">
      <c r="A4344">
        <v>2007</v>
      </c>
      <c r="B4344" t="s">
        <v>48</v>
      </c>
      <c r="C4344" t="s">
        <v>19</v>
      </c>
      <c r="D4344" t="s">
        <v>9</v>
      </c>
      <c r="E4344" s="1">
        <v>849433</v>
      </c>
      <c r="F4344" s="1">
        <v>2495</v>
      </c>
    </row>
    <row r="4345" spans="1:6" x14ac:dyDescent="0.25">
      <c r="A4345">
        <v>2007</v>
      </c>
      <c r="B4345" t="s">
        <v>48</v>
      </c>
      <c r="C4345" t="s">
        <v>19</v>
      </c>
      <c r="D4345" t="s">
        <v>10</v>
      </c>
      <c r="E4345" s="1">
        <v>49226</v>
      </c>
      <c r="F4345">
        <v>248</v>
      </c>
    </row>
    <row r="4346" spans="1:6" x14ac:dyDescent="0.25">
      <c r="A4346">
        <v>2007</v>
      </c>
      <c r="B4346" t="s">
        <v>48</v>
      </c>
      <c r="C4346" t="s">
        <v>19</v>
      </c>
      <c r="D4346" t="s">
        <v>81</v>
      </c>
      <c r="E4346" s="1">
        <v>2733</v>
      </c>
      <c r="F4346">
        <v>15</v>
      </c>
    </row>
    <row r="4347" spans="1:6" x14ac:dyDescent="0.25">
      <c r="A4347">
        <v>2007</v>
      </c>
      <c r="B4347" t="s">
        <v>48</v>
      </c>
      <c r="C4347" t="s">
        <v>19</v>
      </c>
      <c r="D4347" t="s">
        <v>24</v>
      </c>
      <c r="E4347" s="1">
        <v>467313</v>
      </c>
      <c r="F4347" s="1">
        <v>2011</v>
      </c>
    </row>
    <row r="4348" spans="1:6" x14ac:dyDescent="0.25">
      <c r="A4348">
        <v>2007</v>
      </c>
      <c r="B4348" t="s">
        <v>48</v>
      </c>
      <c r="C4348" t="s">
        <v>19</v>
      </c>
      <c r="D4348" t="s">
        <v>11</v>
      </c>
      <c r="E4348" s="1">
        <v>992320</v>
      </c>
      <c r="F4348" s="1">
        <v>4524</v>
      </c>
    </row>
    <row r="4349" spans="1:6" x14ac:dyDescent="0.25">
      <c r="A4349">
        <v>2007</v>
      </c>
      <c r="B4349" t="s">
        <v>48</v>
      </c>
      <c r="C4349" t="s">
        <v>22</v>
      </c>
      <c r="D4349" t="s">
        <v>41</v>
      </c>
      <c r="E4349" s="1">
        <v>152948</v>
      </c>
      <c r="F4349" s="1">
        <v>1874</v>
      </c>
    </row>
    <row r="4350" spans="1:6" x14ac:dyDescent="0.25">
      <c r="A4350">
        <v>2007</v>
      </c>
      <c r="B4350" t="s">
        <v>48</v>
      </c>
      <c r="C4350" t="s">
        <v>22</v>
      </c>
      <c r="D4350" t="s">
        <v>9</v>
      </c>
      <c r="E4350" s="1">
        <v>5801993</v>
      </c>
      <c r="F4350" s="1">
        <v>42970</v>
      </c>
    </row>
    <row r="4351" spans="1:6" x14ac:dyDescent="0.25">
      <c r="A4351">
        <v>2007</v>
      </c>
      <c r="B4351" t="s">
        <v>48</v>
      </c>
      <c r="C4351" t="s">
        <v>22</v>
      </c>
      <c r="D4351" t="s">
        <v>10</v>
      </c>
      <c r="E4351" s="1">
        <v>289915</v>
      </c>
      <c r="F4351" s="1">
        <v>3330</v>
      </c>
    </row>
    <row r="4352" spans="1:6" x14ac:dyDescent="0.25">
      <c r="A4352">
        <v>2007</v>
      </c>
      <c r="B4352" t="s">
        <v>48</v>
      </c>
      <c r="C4352" t="s">
        <v>22</v>
      </c>
      <c r="D4352" t="s">
        <v>24</v>
      </c>
      <c r="E4352" s="1">
        <v>605799</v>
      </c>
      <c r="F4352" s="1">
        <v>3994</v>
      </c>
    </row>
    <row r="4353" spans="1:6" x14ac:dyDescent="0.25">
      <c r="A4353">
        <v>2007</v>
      </c>
      <c r="B4353" t="s">
        <v>48</v>
      </c>
      <c r="C4353" t="s">
        <v>22</v>
      </c>
      <c r="D4353" t="s">
        <v>21</v>
      </c>
      <c r="E4353" s="1">
        <v>129455</v>
      </c>
      <c r="F4353">
        <v>674</v>
      </c>
    </row>
    <row r="4354" spans="1:6" x14ac:dyDescent="0.25">
      <c r="A4354">
        <v>2007</v>
      </c>
      <c r="B4354" t="s">
        <v>48</v>
      </c>
      <c r="C4354" t="s">
        <v>22</v>
      </c>
      <c r="D4354" t="s">
        <v>11</v>
      </c>
      <c r="E4354" s="1">
        <v>12836536</v>
      </c>
      <c r="F4354" s="1">
        <v>122022</v>
      </c>
    </row>
    <row r="4355" spans="1:6" x14ac:dyDescent="0.25">
      <c r="A4355">
        <v>2007</v>
      </c>
      <c r="B4355" t="s">
        <v>48</v>
      </c>
      <c r="C4355" t="s">
        <v>23</v>
      </c>
      <c r="D4355" t="s">
        <v>10</v>
      </c>
      <c r="E4355" s="1">
        <v>45846</v>
      </c>
      <c r="F4355">
        <v>425</v>
      </c>
    </row>
    <row r="4356" spans="1:6" x14ac:dyDescent="0.25">
      <c r="A4356">
        <v>2007</v>
      </c>
      <c r="B4356" t="s">
        <v>48</v>
      </c>
      <c r="C4356" t="s">
        <v>23</v>
      </c>
      <c r="D4356" t="s">
        <v>11</v>
      </c>
      <c r="E4356" s="1">
        <v>109439</v>
      </c>
      <c r="F4356">
        <v>522</v>
      </c>
    </row>
    <row r="4357" spans="1:6" x14ac:dyDescent="0.25">
      <c r="A4357">
        <v>2007</v>
      </c>
      <c r="B4357" t="s">
        <v>48</v>
      </c>
      <c r="C4357" t="s">
        <v>25</v>
      </c>
      <c r="D4357" t="s">
        <v>10</v>
      </c>
      <c r="E4357" s="1">
        <v>47620</v>
      </c>
      <c r="F4357">
        <v>455</v>
      </c>
    </row>
    <row r="4358" spans="1:6" x14ac:dyDescent="0.25">
      <c r="A4358">
        <v>2007</v>
      </c>
      <c r="B4358" t="s">
        <v>49</v>
      </c>
      <c r="C4358" t="s">
        <v>8</v>
      </c>
      <c r="D4358" t="s">
        <v>9</v>
      </c>
      <c r="E4358" s="1">
        <v>271750</v>
      </c>
      <c r="F4358" s="1">
        <v>3047</v>
      </c>
    </row>
    <row r="4359" spans="1:6" x14ac:dyDescent="0.25">
      <c r="A4359">
        <v>2007</v>
      </c>
      <c r="B4359" t="s">
        <v>49</v>
      </c>
      <c r="C4359" t="s">
        <v>13</v>
      </c>
      <c r="D4359" t="s">
        <v>9</v>
      </c>
      <c r="E4359" s="1">
        <v>26318</v>
      </c>
      <c r="F4359">
        <v>202</v>
      </c>
    </row>
    <row r="4360" spans="1:6" x14ac:dyDescent="0.25">
      <c r="A4360">
        <v>2007</v>
      </c>
      <c r="B4360" t="s">
        <v>49</v>
      </c>
      <c r="C4360" t="s">
        <v>13</v>
      </c>
      <c r="D4360" t="s">
        <v>10</v>
      </c>
      <c r="E4360" s="1">
        <v>35064</v>
      </c>
      <c r="F4360">
        <v>404</v>
      </c>
    </row>
    <row r="4361" spans="1:6" x14ac:dyDescent="0.25">
      <c r="A4361">
        <v>2007</v>
      </c>
      <c r="B4361" t="s">
        <v>49</v>
      </c>
      <c r="C4361" t="s">
        <v>13</v>
      </c>
      <c r="D4361" t="s">
        <v>24</v>
      </c>
      <c r="E4361" s="1">
        <v>1608675</v>
      </c>
      <c r="F4361" s="1">
        <v>15932</v>
      </c>
    </row>
    <row r="4362" spans="1:6" x14ac:dyDescent="0.25">
      <c r="A4362">
        <v>2007</v>
      </c>
      <c r="B4362" t="s">
        <v>49</v>
      </c>
      <c r="C4362" t="s">
        <v>13</v>
      </c>
      <c r="D4362" t="s">
        <v>11</v>
      </c>
      <c r="E4362" s="1">
        <v>151888</v>
      </c>
      <c r="F4362" s="1">
        <v>1266</v>
      </c>
    </row>
    <row r="4363" spans="1:6" x14ac:dyDescent="0.25">
      <c r="A4363">
        <v>2007</v>
      </c>
      <c r="B4363" t="s">
        <v>49</v>
      </c>
      <c r="C4363" t="s">
        <v>14</v>
      </c>
      <c r="D4363" t="s">
        <v>11</v>
      </c>
      <c r="E4363" s="1">
        <v>597541</v>
      </c>
      <c r="F4363" s="1">
        <v>5972</v>
      </c>
    </row>
    <row r="4364" spans="1:6" x14ac:dyDescent="0.25">
      <c r="A4364">
        <v>2007</v>
      </c>
      <c r="B4364" t="s">
        <v>49</v>
      </c>
      <c r="C4364" t="s">
        <v>16</v>
      </c>
      <c r="D4364" t="s">
        <v>9</v>
      </c>
      <c r="E4364" s="1">
        <v>1907990</v>
      </c>
      <c r="F4364" s="1">
        <v>18558</v>
      </c>
    </row>
    <row r="4365" spans="1:6" x14ac:dyDescent="0.25">
      <c r="A4365">
        <v>2007</v>
      </c>
      <c r="B4365" t="s">
        <v>49</v>
      </c>
      <c r="C4365" t="s">
        <v>16</v>
      </c>
      <c r="D4365" t="s">
        <v>10</v>
      </c>
      <c r="E4365" s="1">
        <v>521580</v>
      </c>
      <c r="F4365" s="1">
        <v>5558</v>
      </c>
    </row>
    <row r="4366" spans="1:6" x14ac:dyDescent="0.25">
      <c r="A4366">
        <v>2007</v>
      </c>
      <c r="B4366" t="s">
        <v>49</v>
      </c>
      <c r="C4366" t="s">
        <v>16</v>
      </c>
      <c r="D4366" t="s">
        <v>24</v>
      </c>
      <c r="E4366" s="1">
        <v>3138557</v>
      </c>
      <c r="F4366" s="1">
        <v>37892</v>
      </c>
    </row>
    <row r="4367" spans="1:6" x14ac:dyDescent="0.25">
      <c r="A4367">
        <v>2007</v>
      </c>
      <c r="B4367" t="s">
        <v>49</v>
      </c>
      <c r="C4367" t="s">
        <v>16</v>
      </c>
      <c r="D4367" t="s">
        <v>11</v>
      </c>
      <c r="E4367" s="1">
        <v>1289221</v>
      </c>
      <c r="F4367" s="1">
        <v>15746</v>
      </c>
    </row>
    <row r="4368" spans="1:6" x14ac:dyDescent="0.25">
      <c r="A4368">
        <v>2007</v>
      </c>
      <c r="B4368" t="s">
        <v>49</v>
      </c>
      <c r="C4368" t="s">
        <v>18</v>
      </c>
      <c r="D4368" t="s">
        <v>9</v>
      </c>
      <c r="E4368" s="1">
        <v>872105</v>
      </c>
      <c r="F4368" s="1">
        <v>8794</v>
      </c>
    </row>
    <row r="4369" spans="1:6" x14ac:dyDescent="0.25">
      <c r="A4369">
        <v>2007</v>
      </c>
      <c r="B4369" t="s">
        <v>49</v>
      </c>
      <c r="C4369" t="s">
        <v>18</v>
      </c>
      <c r="D4369" t="s">
        <v>24</v>
      </c>
      <c r="E4369" s="1">
        <v>10162</v>
      </c>
      <c r="F4369">
        <v>121</v>
      </c>
    </row>
    <row r="4370" spans="1:6" x14ac:dyDescent="0.25">
      <c r="A4370">
        <v>2007</v>
      </c>
      <c r="B4370" t="s">
        <v>49</v>
      </c>
      <c r="C4370" t="s">
        <v>18</v>
      </c>
      <c r="D4370" t="s">
        <v>11</v>
      </c>
      <c r="E4370" s="1">
        <v>2067</v>
      </c>
      <c r="F4370">
        <v>27</v>
      </c>
    </row>
    <row r="4371" spans="1:6" x14ac:dyDescent="0.25">
      <c r="A4371">
        <v>2007</v>
      </c>
      <c r="B4371" t="s">
        <v>49</v>
      </c>
      <c r="C4371" t="s">
        <v>19</v>
      </c>
      <c r="D4371" t="s">
        <v>56</v>
      </c>
      <c r="E4371" s="1">
        <v>31129</v>
      </c>
      <c r="F4371">
        <v>69</v>
      </c>
    </row>
    <row r="4372" spans="1:6" x14ac:dyDescent="0.25">
      <c r="A4372">
        <v>2007</v>
      </c>
      <c r="B4372" t="s">
        <v>49</v>
      </c>
      <c r="C4372" t="s">
        <v>19</v>
      </c>
      <c r="D4372" t="s">
        <v>9</v>
      </c>
      <c r="E4372" s="1">
        <v>580286</v>
      </c>
      <c r="F4372" s="1">
        <v>2810</v>
      </c>
    </row>
    <row r="4373" spans="1:6" x14ac:dyDescent="0.25">
      <c r="A4373">
        <v>2007</v>
      </c>
      <c r="B4373" t="s">
        <v>49</v>
      </c>
      <c r="C4373" t="s">
        <v>19</v>
      </c>
      <c r="D4373" t="s">
        <v>10</v>
      </c>
      <c r="E4373" s="1">
        <v>97374</v>
      </c>
      <c r="F4373">
        <v>439</v>
      </c>
    </row>
    <row r="4374" spans="1:6" x14ac:dyDescent="0.25">
      <c r="A4374">
        <v>2007</v>
      </c>
      <c r="B4374" t="s">
        <v>49</v>
      </c>
      <c r="C4374" t="s">
        <v>19</v>
      </c>
      <c r="D4374" t="s">
        <v>24</v>
      </c>
      <c r="E4374" s="1">
        <v>348827</v>
      </c>
      <c r="F4374" s="1">
        <v>1296</v>
      </c>
    </row>
    <row r="4375" spans="1:6" x14ac:dyDescent="0.25">
      <c r="A4375">
        <v>2007</v>
      </c>
      <c r="B4375" t="s">
        <v>49</v>
      </c>
      <c r="C4375" t="s">
        <v>19</v>
      </c>
      <c r="D4375" t="s">
        <v>21</v>
      </c>
      <c r="E4375" s="1">
        <v>284882</v>
      </c>
      <c r="F4375" s="1">
        <v>1106</v>
      </c>
    </row>
    <row r="4376" spans="1:6" x14ac:dyDescent="0.25">
      <c r="A4376">
        <v>2007</v>
      </c>
      <c r="B4376" t="s">
        <v>49</v>
      </c>
      <c r="C4376" t="s">
        <v>19</v>
      </c>
      <c r="D4376" t="s">
        <v>11</v>
      </c>
      <c r="E4376" s="1">
        <v>111299</v>
      </c>
      <c r="F4376">
        <v>251</v>
      </c>
    </row>
    <row r="4377" spans="1:6" x14ac:dyDescent="0.25">
      <c r="A4377">
        <v>2007</v>
      </c>
      <c r="B4377" t="s">
        <v>49</v>
      </c>
      <c r="C4377" t="s">
        <v>22</v>
      </c>
      <c r="D4377" t="s">
        <v>9</v>
      </c>
      <c r="E4377" s="1">
        <v>5812402</v>
      </c>
      <c r="F4377" s="1">
        <v>47912</v>
      </c>
    </row>
    <row r="4378" spans="1:6" x14ac:dyDescent="0.25">
      <c r="A4378">
        <v>2007</v>
      </c>
      <c r="B4378" t="s">
        <v>49</v>
      </c>
      <c r="C4378" t="s">
        <v>22</v>
      </c>
      <c r="D4378" t="s">
        <v>10</v>
      </c>
      <c r="E4378" s="1">
        <v>185067</v>
      </c>
      <c r="F4378" s="1">
        <v>2274</v>
      </c>
    </row>
    <row r="4379" spans="1:6" x14ac:dyDescent="0.25">
      <c r="A4379">
        <v>2007</v>
      </c>
      <c r="B4379" t="s">
        <v>49</v>
      </c>
      <c r="C4379" t="s">
        <v>22</v>
      </c>
      <c r="D4379" t="s">
        <v>24</v>
      </c>
      <c r="E4379" s="1">
        <v>623883</v>
      </c>
      <c r="F4379" s="1">
        <v>3464</v>
      </c>
    </row>
    <row r="4380" spans="1:6" x14ac:dyDescent="0.25">
      <c r="A4380">
        <v>2007</v>
      </c>
      <c r="B4380" t="s">
        <v>49</v>
      </c>
      <c r="C4380" t="s">
        <v>22</v>
      </c>
      <c r="D4380" t="s">
        <v>21</v>
      </c>
      <c r="E4380" s="1">
        <v>138668</v>
      </c>
      <c r="F4380">
        <v>580</v>
      </c>
    </row>
    <row r="4381" spans="1:6" x14ac:dyDescent="0.25">
      <c r="A4381">
        <v>2007</v>
      </c>
      <c r="B4381" t="s">
        <v>49</v>
      </c>
      <c r="C4381" t="s">
        <v>22</v>
      </c>
      <c r="D4381" t="s">
        <v>11</v>
      </c>
      <c r="E4381" s="1">
        <v>10559876</v>
      </c>
      <c r="F4381" s="1">
        <v>112867</v>
      </c>
    </row>
    <row r="4382" spans="1:6" x14ac:dyDescent="0.25">
      <c r="A4382">
        <v>2007</v>
      </c>
      <c r="B4382" t="s">
        <v>49</v>
      </c>
      <c r="C4382" t="s">
        <v>23</v>
      </c>
      <c r="D4382" t="s">
        <v>11</v>
      </c>
      <c r="E4382" s="1">
        <v>53157</v>
      </c>
      <c r="F4382">
        <v>202</v>
      </c>
    </row>
    <row r="4383" spans="1:6" x14ac:dyDescent="0.25">
      <c r="A4383">
        <v>2007</v>
      </c>
      <c r="B4383" t="s">
        <v>50</v>
      </c>
      <c r="C4383" t="s">
        <v>13</v>
      </c>
      <c r="D4383" t="s">
        <v>9</v>
      </c>
      <c r="E4383" s="1">
        <v>889947</v>
      </c>
      <c r="F4383" s="1">
        <v>7904</v>
      </c>
    </row>
    <row r="4384" spans="1:6" x14ac:dyDescent="0.25">
      <c r="A4384">
        <v>2007</v>
      </c>
      <c r="B4384" t="s">
        <v>50</v>
      </c>
      <c r="C4384" t="s">
        <v>13</v>
      </c>
      <c r="D4384" t="s">
        <v>24</v>
      </c>
      <c r="E4384" s="1">
        <v>406114</v>
      </c>
      <c r="F4384" s="1">
        <v>4070</v>
      </c>
    </row>
    <row r="4385" spans="1:6" x14ac:dyDescent="0.25">
      <c r="A4385">
        <v>2007</v>
      </c>
      <c r="B4385" t="s">
        <v>50</v>
      </c>
      <c r="C4385" t="s">
        <v>13</v>
      </c>
      <c r="D4385" t="s">
        <v>11</v>
      </c>
      <c r="E4385" s="1">
        <v>77356</v>
      </c>
      <c r="F4385" s="1">
        <v>1015</v>
      </c>
    </row>
    <row r="4386" spans="1:6" x14ac:dyDescent="0.25">
      <c r="A4386">
        <v>2007</v>
      </c>
      <c r="B4386" t="s">
        <v>50</v>
      </c>
      <c r="C4386" t="s">
        <v>14</v>
      </c>
      <c r="D4386" t="s">
        <v>11</v>
      </c>
      <c r="E4386" s="1">
        <v>366799</v>
      </c>
      <c r="F4386" s="1">
        <v>3350</v>
      </c>
    </row>
    <row r="4387" spans="1:6" x14ac:dyDescent="0.25">
      <c r="A4387">
        <v>2007</v>
      </c>
      <c r="B4387" t="s">
        <v>50</v>
      </c>
      <c r="C4387" t="s">
        <v>16</v>
      </c>
      <c r="D4387" t="s">
        <v>41</v>
      </c>
      <c r="E4387" s="1">
        <v>34899</v>
      </c>
      <c r="F4387">
        <v>451</v>
      </c>
    </row>
    <row r="4388" spans="1:6" x14ac:dyDescent="0.25">
      <c r="A4388">
        <v>2007</v>
      </c>
      <c r="B4388" t="s">
        <v>50</v>
      </c>
      <c r="C4388" t="s">
        <v>16</v>
      </c>
      <c r="D4388" t="s">
        <v>9</v>
      </c>
      <c r="E4388" s="1">
        <v>4322246</v>
      </c>
      <c r="F4388" s="1">
        <v>43727</v>
      </c>
    </row>
    <row r="4389" spans="1:6" x14ac:dyDescent="0.25">
      <c r="A4389">
        <v>2007</v>
      </c>
      <c r="B4389" t="s">
        <v>50</v>
      </c>
      <c r="C4389" t="s">
        <v>16</v>
      </c>
      <c r="D4389" t="s">
        <v>10</v>
      </c>
      <c r="E4389" s="1">
        <v>314414</v>
      </c>
      <c r="F4389" s="1">
        <v>3855</v>
      </c>
    </row>
    <row r="4390" spans="1:6" x14ac:dyDescent="0.25">
      <c r="A4390">
        <v>2007</v>
      </c>
      <c r="B4390" t="s">
        <v>50</v>
      </c>
      <c r="C4390" t="s">
        <v>16</v>
      </c>
      <c r="D4390" t="s">
        <v>24</v>
      </c>
      <c r="E4390" s="1">
        <v>1394119</v>
      </c>
      <c r="F4390" s="1">
        <v>13771</v>
      </c>
    </row>
    <row r="4391" spans="1:6" x14ac:dyDescent="0.25">
      <c r="A4391">
        <v>2007</v>
      </c>
      <c r="B4391" t="s">
        <v>50</v>
      </c>
      <c r="C4391" t="s">
        <v>16</v>
      </c>
      <c r="D4391" t="s">
        <v>21</v>
      </c>
      <c r="E4391" s="1">
        <v>40320</v>
      </c>
      <c r="F4391">
        <v>441</v>
      </c>
    </row>
    <row r="4392" spans="1:6" x14ac:dyDescent="0.25">
      <c r="A4392">
        <v>2007</v>
      </c>
      <c r="B4392" t="s">
        <v>50</v>
      </c>
      <c r="C4392" t="s">
        <v>16</v>
      </c>
      <c r="D4392" t="s">
        <v>11</v>
      </c>
      <c r="E4392" s="1">
        <v>1197965</v>
      </c>
      <c r="F4392" s="1">
        <v>16878</v>
      </c>
    </row>
    <row r="4393" spans="1:6" x14ac:dyDescent="0.25">
      <c r="A4393">
        <v>2007</v>
      </c>
      <c r="B4393" t="s">
        <v>50</v>
      </c>
      <c r="C4393" t="s">
        <v>18</v>
      </c>
      <c r="D4393" t="s">
        <v>9</v>
      </c>
      <c r="E4393" s="1">
        <v>332843</v>
      </c>
      <c r="F4393" s="1">
        <v>3255</v>
      </c>
    </row>
    <row r="4394" spans="1:6" x14ac:dyDescent="0.25">
      <c r="A4394">
        <v>2007</v>
      </c>
      <c r="B4394" t="s">
        <v>50</v>
      </c>
      <c r="C4394" t="s">
        <v>18</v>
      </c>
      <c r="D4394" t="s">
        <v>24</v>
      </c>
      <c r="E4394" s="1">
        <v>1782</v>
      </c>
      <c r="F4394">
        <v>24</v>
      </c>
    </row>
    <row r="4395" spans="1:6" x14ac:dyDescent="0.25">
      <c r="A4395">
        <v>2007</v>
      </c>
      <c r="B4395" t="s">
        <v>50</v>
      </c>
      <c r="C4395" t="s">
        <v>18</v>
      </c>
      <c r="D4395" t="s">
        <v>11</v>
      </c>
      <c r="E4395" s="1">
        <v>19626</v>
      </c>
      <c r="F4395">
        <v>252</v>
      </c>
    </row>
    <row r="4396" spans="1:6" x14ac:dyDescent="0.25">
      <c r="A4396">
        <v>2007</v>
      </c>
      <c r="B4396" t="s">
        <v>50</v>
      </c>
      <c r="C4396" t="s">
        <v>19</v>
      </c>
      <c r="D4396" t="s">
        <v>9</v>
      </c>
      <c r="E4396" s="1">
        <v>714718</v>
      </c>
      <c r="F4396" s="1">
        <v>3839</v>
      </c>
    </row>
    <row r="4397" spans="1:6" x14ac:dyDescent="0.25">
      <c r="A4397">
        <v>2007</v>
      </c>
      <c r="B4397" t="s">
        <v>50</v>
      </c>
      <c r="C4397" t="s">
        <v>19</v>
      </c>
      <c r="D4397" t="s">
        <v>10</v>
      </c>
      <c r="E4397" s="1">
        <v>52718</v>
      </c>
      <c r="F4397">
        <v>220</v>
      </c>
    </row>
    <row r="4398" spans="1:6" x14ac:dyDescent="0.25">
      <c r="A4398">
        <v>2007</v>
      </c>
      <c r="B4398" t="s">
        <v>50</v>
      </c>
      <c r="C4398" t="s">
        <v>19</v>
      </c>
      <c r="D4398" t="s">
        <v>82</v>
      </c>
      <c r="E4398" s="1">
        <v>210150</v>
      </c>
      <c r="F4398">
        <v>469</v>
      </c>
    </row>
    <row r="4399" spans="1:6" x14ac:dyDescent="0.25">
      <c r="A4399">
        <v>2007</v>
      </c>
      <c r="B4399" t="s">
        <v>50</v>
      </c>
      <c r="C4399" t="s">
        <v>19</v>
      </c>
      <c r="D4399" t="s">
        <v>24</v>
      </c>
      <c r="E4399" s="1">
        <v>716305</v>
      </c>
      <c r="F4399" s="1">
        <v>3311</v>
      </c>
    </row>
    <row r="4400" spans="1:6" x14ac:dyDescent="0.25">
      <c r="A4400">
        <v>2007</v>
      </c>
      <c r="B4400" t="s">
        <v>50</v>
      </c>
      <c r="C4400" t="s">
        <v>19</v>
      </c>
      <c r="D4400" t="s">
        <v>21</v>
      </c>
      <c r="E4400" s="1">
        <v>82888</v>
      </c>
      <c r="F4400">
        <v>396</v>
      </c>
    </row>
    <row r="4401" spans="1:6" x14ac:dyDescent="0.25">
      <c r="A4401">
        <v>2007</v>
      </c>
      <c r="B4401" t="s">
        <v>50</v>
      </c>
      <c r="C4401" t="s">
        <v>19</v>
      </c>
      <c r="D4401" t="s">
        <v>11</v>
      </c>
      <c r="E4401" s="1">
        <v>25479</v>
      </c>
      <c r="F4401">
        <v>160</v>
      </c>
    </row>
    <row r="4402" spans="1:6" x14ac:dyDescent="0.25">
      <c r="A4402">
        <v>2007</v>
      </c>
      <c r="B4402" t="s">
        <v>50</v>
      </c>
      <c r="C4402" t="s">
        <v>22</v>
      </c>
      <c r="D4402" t="s">
        <v>41</v>
      </c>
      <c r="E4402" s="1">
        <v>60079</v>
      </c>
      <c r="F4402">
        <v>764</v>
      </c>
    </row>
    <row r="4403" spans="1:6" x14ac:dyDescent="0.25">
      <c r="A4403">
        <v>2007</v>
      </c>
      <c r="B4403" t="s">
        <v>50</v>
      </c>
      <c r="C4403" t="s">
        <v>22</v>
      </c>
      <c r="D4403" t="s">
        <v>9</v>
      </c>
      <c r="E4403" s="1">
        <v>6900047</v>
      </c>
      <c r="F4403" s="1">
        <v>63291</v>
      </c>
    </row>
    <row r="4404" spans="1:6" x14ac:dyDescent="0.25">
      <c r="A4404">
        <v>2007</v>
      </c>
      <c r="B4404" t="s">
        <v>50</v>
      </c>
      <c r="C4404" t="s">
        <v>22</v>
      </c>
      <c r="D4404" t="s">
        <v>10</v>
      </c>
      <c r="E4404" s="1">
        <v>150984</v>
      </c>
      <c r="F4404" s="1">
        <v>1831</v>
      </c>
    </row>
    <row r="4405" spans="1:6" x14ac:dyDescent="0.25">
      <c r="A4405">
        <v>2007</v>
      </c>
      <c r="B4405" t="s">
        <v>50</v>
      </c>
      <c r="C4405" t="s">
        <v>22</v>
      </c>
      <c r="D4405" t="s">
        <v>83</v>
      </c>
      <c r="E4405" s="1">
        <v>25000</v>
      </c>
      <c r="F4405">
        <v>14</v>
      </c>
    </row>
    <row r="4406" spans="1:6" x14ac:dyDescent="0.25">
      <c r="A4406">
        <v>2007</v>
      </c>
      <c r="B4406" t="s">
        <v>50</v>
      </c>
      <c r="C4406" t="s">
        <v>22</v>
      </c>
      <c r="D4406" t="s">
        <v>24</v>
      </c>
      <c r="E4406" s="1">
        <v>174957</v>
      </c>
      <c r="F4406" s="1">
        <v>1327</v>
      </c>
    </row>
    <row r="4407" spans="1:6" x14ac:dyDescent="0.25">
      <c r="A4407">
        <v>2007</v>
      </c>
      <c r="B4407" t="s">
        <v>50</v>
      </c>
      <c r="C4407" t="s">
        <v>22</v>
      </c>
      <c r="D4407" t="s">
        <v>21</v>
      </c>
      <c r="E4407" s="1">
        <v>402108</v>
      </c>
      <c r="F4407" s="1">
        <v>1928</v>
      </c>
    </row>
    <row r="4408" spans="1:6" x14ac:dyDescent="0.25">
      <c r="A4408">
        <v>2007</v>
      </c>
      <c r="B4408" t="s">
        <v>50</v>
      </c>
      <c r="C4408" t="s">
        <v>22</v>
      </c>
      <c r="D4408" t="s">
        <v>11</v>
      </c>
      <c r="E4408" s="1">
        <v>7078912</v>
      </c>
      <c r="F4408" s="1">
        <v>83102</v>
      </c>
    </row>
    <row r="4409" spans="1:6" x14ac:dyDescent="0.25">
      <c r="A4409">
        <v>2007</v>
      </c>
      <c r="B4409" t="s">
        <v>50</v>
      </c>
      <c r="C4409" t="s">
        <v>23</v>
      </c>
      <c r="D4409" t="s">
        <v>10</v>
      </c>
      <c r="E4409" s="1">
        <v>23486</v>
      </c>
      <c r="F4409">
        <v>111</v>
      </c>
    </row>
    <row r="4410" spans="1:6" x14ac:dyDescent="0.25">
      <c r="A4410">
        <v>2007</v>
      </c>
      <c r="B4410" t="s">
        <v>50</v>
      </c>
      <c r="C4410" t="s">
        <v>23</v>
      </c>
      <c r="D4410" t="s">
        <v>24</v>
      </c>
      <c r="E4410" s="1">
        <v>65733</v>
      </c>
      <c r="F4410">
        <v>497</v>
      </c>
    </row>
    <row r="4411" spans="1:6" x14ac:dyDescent="0.25">
      <c r="A4411">
        <v>2007</v>
      </c>
      <c r="B4411" t="s">
        <v>50</v>
      </c>
      <c r="C4411" t="s">
        <v>23</v>
      </c>
      <c r="D4411" t="s">
        <v>11</v>
      </c>
      <c r="E4411" s="1">
        <v>112326</v>
      </c>
      <c r="F4411">
        <v>753</v>
      </c>
    </row>
    <row r="4412" spans="1:6" x14ac:dyDescent="0.25">
      <c r="A4412">
        <v>2007</v>
      </c>
      <c r="B4412" t="s">
        <v>50</v>
      </c>
      <c r="C4412" t="s">
        <v>36</v>
      </c>
      <c r="D4412" t="s">
        <v>11</v>
      </c>
      <c r="E4412" s="1">
        <v>27683</v>
      </c>
      <c r="F4412">
        <v>557</v>
      </c>
    </row>
    <row r="4413" spans="1:6" x14ac:dyDescent="0.25">
      <c r="A4413">
        <v>2007</v>
      </c>
      <c r="B4413" t="s">
        <v>50</v>
      </c>
      <c r="C4413" t="s">
        <v>26</v>
      </c>
      <c r="D4413" t="s">
        <v>11</v>
      </c>
      <c r="E4413" s="1">
        <v>41491</v>
      </c>
      <c r="F4413">
        <v>434</v>
      </c>
    </row>
    <row r="4414" spans="1:6" x14ac:dyDescent="0.25">
      <c r="A4414">
        <v>2007</v>
      </c>
      <c r="B4414" t="s">
        <v>51</v>
      </c>
      <c r="C4414" t="s">
        <v>8</v>
      </c>
      <c r="D4414" t="s">
        <v>9</v>
      </c>
      <c r="E4414" s="1">
        <v>1006101</v>
      </c>
      <c r="F4414" s="1">
        <v>11217</v>
      </c>
    </row>
    <row r="4415" spans="1:6" x14ac:dyDescent="0.25">
      <c r="A4415">
        <v>2007</v>
      </c>
      <c r="B4415" t="s">
        <v>51</v>
      </c>
      <c r="C4415" t="s">
        <v>8</v>
      </c>
      <c r="D4415" t="s">
        <v>24</v>
      </c>
      <c r="E4415" s="1">
        <v>400548</v>
      </c>
      <c r="F4415" s="1">
        <v>6113</v>
      </c>
    </row>
    <row r="4416" spans="1:6" x14ac:dyDescent="0.25">
      <c r="A4416">
        <v>2007</v>
      </c>
      <c r="B4416" t="s">
        <v>51</v>
      </c>
      <c r="C4416" t="s">
        <v>13</v>
      </c>
      <c r="D4416" t="s">
        <v>41</v>
      </c>
      <c r="E4416" s="1">
        <v>23433</v>
      </c>
      <c r="F4416">
        <v>299</v>
      </c>
    </row>
    <row r="4417" spans="1:6" x14ac:dyDescent="0.25">
      <c r="A4417">
        <v>2007</v>
      </c>
      <c r="B4417" t="s">
        <v>51</v>
      </c>
      <c r="C4417" t="s">
        <v>13</v>
      </c>
      <c r="D4417" t="s">
        <v>9</v>
      </c>
      <c r="E4417" s="1">
        <v>316348</v>
      </c>
      <c r="F4417" s="1">
        <v>1572</v>
      </c>
    </row>
    <row r="4418" spans="1:6" x14ac:dyDescent="0.25">
      <c r="A4418">
        <v>2007</v>
      </c>
      <c r="B4418" t="s">
        <v>51</v>
      </c>
      <c r="C4418" t="s">
        <v>13</v>
      </c>
      <c r="D4418" t="s">
        <v>10</v>
      </c>
      <c r="E4418" s="1">
        <v>92404</v>
      </c>
      <c r="F4418">
        <v>769</v>
      </c>
    </row>
    <row r="4419" spans="1:6" x14ac:dyDescent="0.25">
      <c r="A4419">
        <v>2007</v>
      </c>
      <c r="B4419" t="s">
        <v>51</v>
      </c>
      <c r="C4419" t="s">
        <v>13</v>
      </c>
      <c r="D4419" t="s">
        <v>24</v>
      </c>
      <c r="E4419" s="1">
        <v>313468</v>
      </c>
      <c r="F4419" s="1">
        <v>2702</v>
      </c>
    </row>
    <row r="4420" spans="1:6" x14ac:dyDescent="0.25">
      <c r="A4420">
        <v>2007</v>
      </c>
      <c r="B4420" t="s">
        <v>51</v>
      </c>
      <c r="C4420" t="s">
        <v>13</v>
      </c>
      <c r="D4420" t="s">
        <v>11</v>
      </c>
      <c r="E4420" s="1">
        <v>228293</v>
      </c>
      <c r="F4420" s="1">
        <v>1932</v>
      </c>
    </row>
    <row r="4421" spans="1:6" x14ac:dyDescent="0.25">
      <c r="A4421">
        <v>2007</v>
      </c>
      <c r="B4421" t="s">
        <v>51</v>
      </c>
      <c r="C4421" t="s">
        <v>14</v>
      </c>
      <c r="D4421" t="s">
        <v>11</v>
      </c>
      <c r="E4421" s="1">
        <v>388298</v>
      </c>
      <c r="F4421" s="1">
        <v>4919</v>
      </c>
    </row>
    <row r="4422" spans="1:6" x14ac:dyDescent="0.25">
      <c r="A4422">
        <v>2007</v>
      </c>
      <c r="B4422" t="s">
        <v>51</v>
      </c>
      <c r="C4422" t="s">
        <v>16</v>
      </c>
      <c r="D4422" t="s">
        <v>41</v>
      </c>
      <c r="E4422" s="1">
        <v>46671</v>
      </c>
      <c r="F4422">
        <v>544</v>
      </c>
    </row>
    <row r="4423" spans="1:6" x14ac:dyDescent="0.25">
      <c r="A4423">
        <v>2007</v>
      </c>
      <c r="B4423" t="s">
        <v>51</v>
      </c>
      <c r="C4423" t="s">
        <v>16</v>
      </c>
      <c r="D4423" t="s">
        <v>9</v>
      </c>
      <c r="E4423" s="1">
        <v>2469286</v>
      </c>
      <c r="F4423" s="1">
        <v>29959</v>
      </c>
    </row>
    <row r="4424" spans="1:6" x14ac:dyDescent="0.25">
      <c r="A4424">
        <v>2007</v>
      </c>
      <c r="B4424" t="s">
        <v>51</v>
      </c>
      <c r="C4424" t="s">
        <v>16</v>
      </c>
      <c r="D4424" t="s">
        <v>10</v>
      </c>
      <c r="E4424" s="1">
        <v>983504</v>
      </c>
      <c r="F4424" s="1">
        <v>5831</v>
      </c>
    </row>
    <row r="4425" spans="1:6" x14ac:dyDescent="0.25">
      <c r="A4425">
        <v>2007</v>
      </c>
      <c r="B4425" t="s">
        <v>51</v>
      </c>
      <c r="C4425" t="s">
        <v>16</v>
      </c>
      <c r="D4425" t="s">
        <v>24</v>
      </c>
      <c r="E4425" s="1">
        <v>2356868</v>
      </c>
      <c r="F4425" s="1">
        <v>29143</v>
      </c>
    </row>
    <row r="4426" spans="1:6" x14ac:dyDescent="0.25">
      <c r="A4426">
        <v>2007</v>
      </c>
      <c r="B4426" t="s">
        <v>51</v>
      </c>
      <c r="C4426" t="s">
        <v>16</v>
      </c>
      <c r="D4426" t="s">
        <v>11</v>
      </c>
      <c r="E4426" s="1">
        <v>222076</v>
      </c>
      <c r="F4426" s="1">
        <v>2193</v>
      </c>
    </row>
    <row r="4427" spans="1:6" x14ac:dyDescent="0.25">
      <c r="A4427">
        <v>2007</v>
      </c>
      <c r="B4427" t="s">
        <v>51</v>
      </c>
      <c r="C4427" t="s">
        <v>18</v>
      </c>
      <c r="D4427" t="s">
        <v>9</v>
      </c>
      <c r="E4427" s="1">
        <v>1410679</v>
      </c>
      <c r="F4427" s="1">
        <v>14934</v>
      </c>
    </row>
    <row r="4428" spans="1:6" x14ac:dyDescent="0.25">
      <c r="A4428">
        <v>2007</v>
      </c>
      <c r="B4428" t="s">
        <v>51</v>
      </c>
      <c r="C4428" t="s">
        <v>18</v>
      </c>
      <c r="D4428" t="s">
        <v>24</v>
      </c>
      <c r="E4428" s="1">
        <v>98171</v>
      </c>
      <c r="F4428">
        <v>853</v>
      </c>
    </row>
    <row r="4429" spans="1:6" x14ac:dyDescent="0.25">
      <c r="A4429">
        <v>2007</v>
      </c>
      <c r="B4429" t="s">
        <v>51</v>
      </c>
      <c r="C4429" t="s">
        <v>18</v>
      </c>
      <c r="D4429" t="s">
        <v>11</v>
      </c>
      <c r="E4429" s="1">
        <v>105500</v>
      </c>
      <c r="F4429" s="1">
        <v>1297</v>
      </c>
    </row>
    <row r="4430" spans="1:6" x14ac:dyDescent="0.25">
      <c r="A4430">
        <v>2007</v>
      </c>
      <c r="B4430" t="s">
        <v>51</v>
      </c>
      <c r="C4430" t="s">
        <v>19</v>
      </c>
      <c r="D4430" t="s">
        <v>9</v>
      </c>
      <c r="E4430" s="1">
        <v>693352</v>
      </c>
      <c r="F4430" s="1">
        <v>2940</v>
      </c>
    </row>
    <row r="4431" spans="1:6" x14ac:dyDescent="0.25">
      <c r="A4431">
        <v>2007</v>
      </c>
      <c r="B4431" t="s">
        <v>51</v>
      </c>
      <c r="C4431" t="s">
        <v>19</v>
      </c>
      <c r="D4431" t="s">
        <v>24</v>
      </c>
      <c r="E4431" s="1">
        <v>312537</v>
      </c>
      <c r="F4431" s="1">
        <v>1456</v>
      </c>
    </row>
    <row r="4432" spans="1:6" x14ac:dyDescent="0.25">
      <c r="A4432">
        <v>2007</v>
      </c>
      <c r="B4432" t="s">
        <v>51</v>
      </c>
      <c r="C4432" t="s">
        <v>19</v>
      </c>
      <c r="D4432" t="s">
        <v>21</v>
      </c>
      <c r="E4432" s="1">
        <v>251844</v>
      </c>
      <c r="F4432" s="1">
        <v>1150</v>
      </c>
    </row>
    <row r="4433" spans="1:6" x14ac:dyDescent="0.25">
      <c r="A4433">
        <v>2007</v>
      </c>
      <c r="B4433" t="s">
        <v>51</v>
      </c>
      <c r="C4433" t="s">
        <v>19</v>
      </c>
      <c r="D4433" t="s">
        <v>11</v>
      </c>
      <c r="E4433" s="1">
        <v>22038</v>
      </c>
      <c r="F4433">
        <v>36</v>
      </c>
    </row>
    <row r="4434" spans="1:6" x14ac:dyDescent="0.25">
      <c r="A4434">
        <v>2007</v>
      </c>
      <c r="B4434" t="s">
        <v>51</v>
      </c>
      <c r="C4434" t="s">
        <v>22</v>
      </c>
      <c r="D4434" t="s">
        <v>9</v>
      </c>
      <c r="E4434" s="1">
        <v>4423714</v>
      </c>
      <c r="F4434" s="1">
        <v>36537</v>
      </c>
    </row>
    <row r="4435" spans="1:6" x14ac:dyDescent="0.25">
      <c r="A4435">
        <v>2007</v>
      </c>
      <c r="B4435" t="s">
        <v>51</v>
      </c>
      <c r="C4435" t="s">
        <v>22</v>
      </c>
      <c r="D4435" t="s">
        <v>10</v>
      </c>
      <c r="E4435" s="1">
        <v>136915</v>
      </c>
      <c r="F4435" s="1">
        <v>1493</v>
      </c>
    </row>
    <row r="4436" spans="1:6" x14ac:dyDescent="0.25">
      <c r="A4436">
        <v>2007</v>
      </c>
      <c r="B4436" t="s">
        <v>51</v>
      </c>
      <c r="C4436" t="s">
        <v>22</v>
      </c>
      <c r="D4436" t="s">
        <v>24</v>
      </c>
      <c r="E4436" s="1">
        <v>215446</v>
      </c>
      <c r="F4436" s="1">
        <v>1326</v>
      </c>
    </row>
    <row r="4437" spans="1:6" x14ac:dyDescent="0.25">
      <c r="A4437">
        <v>2007</v>
      </c>
      <c r="B4437" t="s">
        <v>51</v>
      </c>
      <c r="C4437" t="s">
        <v>22</v>
      </c>
      <c r="D4437" t="s">
        <v>11</v>
      </c>
      <c r="E4437" s="1">
        <v>2890850</v>
      </c>
      <c r="F4437" s="1">
        <v>37843</v>
      </c>
    </row>
    <row r="4438" spans="1:6" x14ac:dyDescent="0.25">
      <c r="A4438">
        <v>2007</v>
      </c>
      <c r="B4438" t="s">
        <v>51</v>
      </c>
      <c r="C4438" t="s">
        <v>23</v>
      </c>
      <c r="D4438" t="s">
        <v>24</v>
      </c>
      <c r="E4438" s="1">
        <v>118459</v>
      </c>
      <c r="F4438">
        <v>461</v>
      </c>
    </row>
    <row r="4439" spans="1:6" x14ac:dyDescent="0.25">
      <c r="A4439">
        <v>2007</v>
      </c>
      <c r="B4439" t="s">
        <v>51</v>
      </c>
      <c r="C4439" t="s">
        <v>23</v>
      </c>
      <c r="D4439" t="s">
        <v>11</v>
      </c>
      <c r="E4439" s="1">
        <v>106082</v>
      </c>
      <c r="F4439">
        <v>760</v>
      </c>
    </row>
    <row r="4440" spans="1:6" x14ac:dyDescent="0.25">
      <c r="A4440">
        <v>2007</v>
      </c>
      <c r="B4440" t="s">
        <v>51</v>
      </c>
      <c r="C4440" t="s">
        <v>36</v>
      </c>
      <c r="D4440" t="s">
        <v>11</v>
      </c>
      <c r="E4440" s="1">
        <v>4950</v>
      </c>
      <c r="F4440">
        <v>94</v>
      </c>
    </row>
    <row r="4441" spans="1:6" x14ac:dyDescent="0.25">
      <c r="A4441">
        <v>2007</v>
      </c>
      <c r="B4441" t="s">
        <v>51</v>
      </c>
      <c r="C4441" t="s">
        <v>26</v>
      </c>
      <c r="D4441" t="s">
        <v>11</v>
      </c>
      <c r="E4441" s="1">
        <v>3352</v>
      </c>
      <c r="F4441">
        <v>32</v>
      </c>
    </row>
    <row r="4442" spans="1:6" x14ac:dyDescent="0.25">
      <c r="A4442">
        <v>2007</v>
      </c>
      <c r="B4442" t="s">
        <v>52</v>
      </c>
      <c r="C4442" t="s">
        <v>8</v>
      </c>
      <c r="D4442" t="s">
        <v>24</v>
      </c>
      <c r="E4442" s="1">
        <v>4496</v>
      </c>
      <c r="F4442">
        <v>53</v>
      </c>
    </row>
    <row r="4443" spans="1:6" x14ac:dyDescent="0.25">
      <c r="A4443">
        <v>2007</v>
      </c>
      <c r="B4443" t="s">
        <v>52</v>
      </c>
      <c r="C4443" t="s">
        <v>12</v>
      </c>
      <c r="D4443" t="s">
        <v>24</v>
      </c>
      <c r="E4443" s="1">
        <v>66940</v>
      </c>
      <c r="F4443">
        <v>740</v>
      </c>
    </row>
    <row r="4444" spans="1:6" x14ac:dyDescent="0.25">
      <c r="A4444">
        <v>2007</v>
      </c>
      <c r="B4444" t="s">
        <v>52</v>
      </c>
      <c r="C4444" t="s">
        <v>13</v>
      </c>
      <c r="D4444" t="s">
        <v>9</v>
      </c>
      <c r="E4444" s="1">
        <v>217632</v>
      </c>
      <c r="F4444" s="1">
        <v>2724</v>
      </c>
    </row>
    <row r="4445" spans="1:6" x14ac:dyDescent="0.25">
      <c r="A4445">
        <v>2007</v>
      </c>
      <c r="B4445" t="s">
        <v>52</v>
      </c>
      <c r="C4445" t="s">
        <v>13</v>
      </c>
      <c r="D4445" t="s">
        <v>10</v>
      </c>
      <c r="E4445" s="1">
        <v>1197</v>
      </c>
      <c r="F4445">
        <v>5</v>
      </c>
    </row>
    <row r="4446" spans="1:6" x14ac:dyDescent="0.25">
      <c r="A4446">
        <v>2007</v>
      </c>
      <c r="B4446" t="s">
        <v>52</v>
      </c>
      <c r="C4446" t="s">
        <v>13</v>
      </c>
      <c r="D4446" t="s">
        <v>24</v>
      </c>
      <c r="E4446" s="1">
        <v>311707</v>
      </c>
      <c r="F4446" s="1">
        <v>3409</v>
      </c>
    </row>
    <row r="4447" spans="1:6" x14ac:dyDescent="0.25">
      <c r="A4447">
        <v>2007</v>
      </c>
      <c r="B4447" t="s">
        <v>52</v>
      </c>
      <c r="C4447" t="s">
        <v>13</v>
      </c>
      <c r="D4447" t="s">
        <v>11</v>
      </c>
      <c r="E4447" s="1">
        <v>34115</v>
      </c>
      <c r="F4447">
        <v>713</v>
      </c>
    </row>
    <row r="4448" spans="1:6" x14ac:dyDescent="0.25">
      <c r="A4448">
        <v>2007</v>
      </c>
      <c r="B4448" t="s">
        <v>52</v>
      </c>
      <c r="C4448" t="s">
        <v>14</v>
      </c>
      <c r="D4448" t="s">
        <v>11</v>
      </c>
      <c r="E4448" s="1">
        <v>190793</v>
      </c>
      <c r="F4448" s="1">
        <v>2818</v>
      </c>
    </row>
    <row r="4449" spans="1:6" x14ac:dyDescent="0.25">
      <c r="A4449">
        <v>2007</v>
      </c>
      <c r="B4449" t="s">
        <v>52</v>
      </c>
      <c r="C4449" t="s">
        <v>16</v>
      </c>
      <c r="D4449" t="s">
        <v>41</v>
      </c>
      <c r="E4449" s="1">
        <v>83581</v>
      </c>
      <c r="F4449" s="1">
        <v>1011</v>
      </c>
    </row>
    <row r="4450" spans="1:6" x14ac:dyDescent="0.25">
      <c r="A4450">
        <v>2007</v>
      </c>
      <c r="B4450" t="s">
        <v>52</v>
      </c>
      <c r="C4450" t="s">
        <v>16</v>
      </c>
      <c r="D4450" t="s">
        <v>9</v>
      </c>
      <c r="E4450" s="1">
        <v>705657</v>
      </c>
      <c r="F4450" s="1">
        <v>3219</v>
      </c>
    </row>
    <row r="4451" spans="1:6" x14ac:dyDescent="0.25">
      <c r="A4451">
        <v>2007</v>
      </c>
      <c r="B4451" t="s">
        <v>52</v>
      </c>
      <c r="C4451" t="s">
        <v>16</v>
      </c>
      <c r="D4451" t="s">
        <v>10</v>
      </c>
      <c r="E4451" s="1">
        <v>434297</v>
      </c>
      <c r="F4451" s="1">
        <v>4855</v>
      </c>
    </row>
    <row r="4452" spans="1:6" x14ac:dyDescent="0.25">
      <c r="A4452">
        <v>2007</v>
      </c>
      <c r="B4452" t="s">
        <v>52</v>
      </c>
      <c r="C4452" t="s">
        <v>16</v>
      </c>
      <c r="D4452" t="s">
        <v>24</v>
      </c>
      <c r="E4452" s="1">
        <v>1920177</v>
      </c>
      <c r="F4452" s="1">
        <v>21328</v>
      </c>
    </row>
    <row r="4453" spans="1:6" x14ac:dyDescent="0.25">
      <c r="A4453">
        <v>2007</v>
      </c>
      <c r="B4453" t="s">
        <v>52</v>
      </c>
      <c r="C4453" t="s">
        <v>16</v>
      </c>
      <c r="D4453" t="s">
        <v>84</v>
      </c>
      <c r="E4453" s="1">
        <v>4350</v>
      </c>
      <c r="F4453">
        <v>18</v>
      </c>
    </row>
    <row r="4454" spans="1:6" x14ac:dyDescent="0.25">
      <c r="A4454">
        <v>2007</v>
      </c>
      <c r="B4454" t="s">
        <v>52</v>
      </c>
      <c r="C4454" t="s">
        <v>16</v>
      </c>
      <c r="D4454" t="s">
        <v>21</v>
      </c>
      <c r="E4454" s="1">
        <v>110672</v>
      </c>
      <c r="F4454" s="1">
        <v>1274</v>
      </c>
    </row>
    <row r="4455" spans="1:6" x14ac:dyDescent="0.25">
      <c r="A4455">
        <v>2007</v>
      </c>
      <c r="B4455" t="s">
        <v>52</v>
      </c>
      <c r="C4455" t="s">
        <v>16</v>
      </c>
      <c r="D4455" t="s">
        <v>11</v>
      </c>
      <c r="E4455" s="1">
        <v>124205</v>
      </c>
      <c r="F4455" s="1">
        <v>1654</v>
      </c>
    </row>
    <row r="4456" spans="1:6" x14ac:dyDescent="0.25">
      <c r="A4456">
        <v>2007</v>
      </c>
      <c r="B4456" t="s">
        <v>52</v>
      </c>
      <c r="C4456" t="s">
        <v>18</v>
      </c>
      <c r="D4456" t="s">
        <v>9</v>
      </c>
      <c r="E4456" s="1">
        <v>22226</v>
      </c>
      <c r="F4456">
        <v>245</v>
      </c>
    </row>
    <row r="4457" spans="1:6" x14ac:dyDescent="0.25">
      <c r="A4457">
        <v>2007</v>
      </c>
      <c r="B4457" t="s">
        <v>52</v>
      </c>
      <c r="C4457" t="s">
        <v>18</v>
      </c>
      <c r="D4457" t="s">
        <v>24</v>
      </c>
      <c r="E4457" s="1">
        <v>28462</v>
      </c>
      <c r="F4457">
        <v>353</v>
      </c>
    </row>
    <row r="4458" spans="1:6" x14ac:dyDescent="0.25">
      <c r="A4458">
        <v>2007</v>
      </c>
      <c r="B4458" t="s">
        <v>52</v>
      </c>
      <c r="C4458" t="s">
        <v>18</v>
      </c>
      <c r="D4458" t="s">
        <v>11</v>
      </c>
      <c r="E4458" s="1">
        <v>49024</v>
      </c>
      <c r="F4458">
        <v>635</v>
      </c>
    </row>
    <row r="4459" spans="1:6" x14ac:dyDescent="0.25">
      <c r="A4459">
        <v>2007</v>
      </c>
      <c r="B4459" t="s">
        <v>52</v>
      </c>
      <c r="C4459" t="s">
        <v>19</v>
      </c>
      <c r="D4459" t="s">
        <v>10</v>
      </c>
      <c r="E4459" s="1">
        <v>31599</v>
      </c>
      <c r="F4459">
        <v>68</v>
      </c>
    </row>
    <row r="4460" spans="1:6" x14ac:dyDescent="0.25">
      <c r="A4460">
        <v>2007</v>
      </c>
      <c r="B4460" t="s">
        <v>52</v>
      </c>
      <c r="C4460" t="s">
        <v>19</v>
      </c>
      <c r="D4460" t="s">
        <v>24</v>
      </c>
      <c r="E4460" s="1">
        <v>366642</v>
      </c>
      <c r="F4460" s="1">
        <v>1424</v>
      </c>
    </row>
    <row r="4461" spans="1:6" x14ac:dyDescent="0.25">
      <c r="A4461">
        <v>2007</v>
      </c>
      <c r="B4461" t="s">
        <v>52</v>
      </c>
      <c r="C4461" t="s">
        <v>19</v>
      </c>
      <c r="D4461" t="s">
        <v>21</v>
      </c>
      <c r="E4461" s="1">
        <v>135807</v>
      </c>
      <c r="F4461">
        <v>370</v>
      </c>
    </row>
    <row r="4462" spans="1:6" x14ac:dyDescent="0.25">
      <c r="A4462">
        <v>2007</v>
      </c>
      <c r="B4462" t="s">
        <v>52</v>
      </c>
      <c r="C4462" t="s">
        <v>22</v>
      </c>
      <c r="D4462" t="s">
        <v>41</v>
      </c>
      <c r="E4462" s="1">
        <v>25951</v>
      </c>
      <c r="F4462">
        <v>341</v>
      </c>
    </row>
    <row r="4463" spans="1:6" x14ac:dyDescent="0.25">
      <c r="A4463">
        <v>2007</v>
      </c>
      <c r="B4463" t="s">
        <v>52</v>
      </c>
      <c r="C4463" t="s">
        <v>22</v>
      </c>
      <c r="D4463" t="s">
        <v>9</v>
      </c>
      <c r="E4463" s="1">
        <v>161894</v>
      </c>
      <c r="F4463" s="1">
        <v>1048</v>
      </c>
    </row>
    <row r="4464" spans="1:6" x14ac:dyDescent="0.25">
      <c r="A4464">
        <v>2007</v>
      </c>
      <c r="B4464" t="s">
        <v>52</v>
      </c>
      <c r="C4464" t="s">
        <v>22</v>
      </c>
      <c r="D4464" t="s">
        <v>10</v>
      </c>
      <c r="E4464" s="1">
        <v>80272</v>
      </c>
      <c r="F4464" s="1">
        <v>1032</v>
      </c>
    </row>
    <row r="4465" spans="1:6" x14ac:dyDescent="0.25">
      <c r="A4465">
        <v>2007</v>
      </c>
      <c r="B4465" t="s">
        <v>52</v>
      </c>
      <c r="C4465" t="s">
        <v>22</v>
      </c>
      <c r="D4465" t="s">
        <v>32</v>
      </c>
      <c r="E4465" s="1">
        <v>52039</v>
      </c>
      <c r="F4465">
        <v>287</v>
      </c>
    </row>
    <row r="4466" spans="1:6" x14ac:dyDescent="0.25">
      <c r="A4466">
        <v>2007</v>
      </c>
      <c r="B4466" t="s">
        <v>52</v>
      </c>
      <c r="C4466" t="s">
        <v>22</v>
      </c>
      <c r="D4466" t="s">
        <v>24</v>
      </c>
      <c r="E4466" s="1">
        <v>182228</v>
      </c>
      <c r="F4466" s="1">
        <v>1192</v>
      </c>
    </row>
    <row r="4467" spans="1:6" x14ac:dyDescent="0.25">
      <c r="A4467">
        <v>2007</v>
      </c>
      <c r="B4467" t="s">
        <v>52</v>
      </c>
      <c r="C4467" t="s">
        <v>22</v>
      </c>
      <c r="D4467" t="s">
        <v>11</v>
      </c>
      <c r="E4467" s="1">
        <v>2006420</v>
      </c>
      <c r="F4467" s="1">
        <v>24756</v>
      </c>
    </row>
    <row r="4468" spans="1:6" x14ac:dyDescent="0.25">
      <c r="A4468">
        <v>2007</v>
      </c>
      <c r="B4468" t="s">
        <v>52</v>
      </c>
      <c r="C4468" t="s">
        <v>23</v>
      </c>
      <c r="D4468" t="s">
        <v>10</v>
      </c>
      <c r="E4468" s="1">
        <v>107211</v>
      </c>
      <c r="F4468">
        <v>413</v>
      </c>
    </row>
    <row r="4469" spans="1:6" x14ac:dyDescent="0.25">
      <c r="A4469">
        <v>2007</v>
      </c>
      <c r="B4469" t="s">
        <v>52</v>
      </c>
      <c r="C4469" t="s">
        <v>23</v>
      </c>
      <c r="D4469" t="s">
        <v>11</v>
      </c>
      <c r="E4469" s="1">
        <v>8133</v>
      </c>
      <c r="F4469">
        <v>40</v>
      </c>
    </row>
    <row r="4470" spans="1:6" x14ac:dyDescent="0.25">
      <c r="A4470">
        <v>2008</v>
      </c>
      <c r="B4470" t="s">
        <v>7</v>
      </c>
      <c r="C4470" t="s">
        <v>8</v>
      </c>
      <c r="D4470" t="s">
        <v>9</v>
      </c>
      <c r="E4470" s="1">
        <v>304921</v>
      </c>
      <c r="F4470" s="1">
        <v>3998</v>
      </c>
    </row>
    <row r="4471" spans="1:6" x14ac:dyDescent="0.25">
      <c r="A4471">
        <v>2008</v>
      </c>
      <c r="B4471" t="s">
        <v>7</v>
      </c>
      <c r="C4471" t="s">
        <v>8</v>
      </c>
      <c r="D4471" t="s">
        <v>10</v>
      </c>
      <c r="E4471" s="1">
        <v>71425</v>
      </c>
      <c r="F4471" s="1">
        <v>1227</v>
      </c>
    </row>
    <row r="4472" spans="1:6" x14ac:dyDescent="0.25">
      <c r="A4472">
        <v>2008</v>
      </c>
      <c r="B4472" t="s">
        <v>7</v>
      </c>
      <c r="C4472" t="s">
        <v>8</v>
      </c>
      <c r="D4472" t="s">
        <v>24</v>
      </c>
      <c r="E4472" s="1">
        <v>47906</v>
      </c>
      <c r="F4472">
        <v>550</v>
      </c>
    </row>
    <row r="4473" spans="1:6" x14ac:dyDescent="0.25">
      <c r="A4473">
        <v>2008</v>
      </c>
      <c r="B4473" t="s">
        <v>7</v>
      </c>
      <c r="C4473" t="s">
        <v>13</v>
      </c>
      <c r="D4473" t="s">
        <v>9</v>
      </c>
      <c r="E4473" s="1">
        <v>735292</v>
      </c>
      <c r="F4473" s="1">
        <v>5659</v>
      </c>
    </row>
    <row r="4474" spans="1:6" x14ac:dyDescent="0.25">
      <c r="A4474">
        <v>2008</v>
      </c>
      <c r="B4474" t="s">
        <v>7</v>
      </c>
      <c r="C4474" t="s">
        <v>13</v>
      </c>
      <c r="D4474" t="s">
        <v>10</v>
      </c>
      <c r="E4474" s="1">
        <v>133767</v>
      </c>
      <c r="F4474">
        <v>777</v>
      </c>
    </row>
    <row r="4475" spans="1:6" x14ac:dyDescent="0.25">
      <c r="A4475">
        <v>2008</v>
      </c>
      <c r="B4475" t="s">
        <v>7</v>
      </c>
      <c r="C4475" t="s">
        <v>13</v>
      </c>
      <c r="D4475" t="s">
        <v>24</v>
      </c>
      <c r="E4475" s="1">
        <v>451809</v>
      </c>
      <c r="F4475" s="1">
        <v>3064</v>
      </c>
    </row>
    <row r="4476" spans="1:6" x14ac:dyDescent="0.25">
      <c r="A4476">
        <v>2008</v>
      </c>
      <c r="B4476" t="s">
        <v>7</v>
      </c>
      <c r="C4476" t="s">
        <v>13</v>
      </c>
      <c r="D4476" t="s">
        <v>11</v>
      </c>
      <c r="E4476" s="1">
        <v>30534</v>
      </c>
      <c r="F4476">
        <v>150</v>
      </c>
    </row>
    <row r="4477" spans="1:6" x14ac:dyDescent="0.25">
      <c r="A4477">
        <v>2008</v>
      </c>
      <c r="B4477" t="s">
        <v>7</v>
      </c>
      <c r="C4477" t="s">
        <v>14</v>
      </c>
      <c r="D4477" t="s">
        <v>11</v>
      </c>
      <c r="E4477" s="1">
        <v>392082</v>
      </c>
      <c r="F4477" s="1">
        <v>4457</v>
      </c>
    </row>
    <row r="4478" spans="1:6" x14ac:dyDescent="0.25">
      <c r="A4478">
        <v>2008</v>
      </c>
      <c r="B4478" t="s">
        <v>7</v>
      </c>
      <c r="C4478" t="s">
        <v>16</v>
      </c>
      <c r="D4478" t="s">
        <v>9</v>
      </c>
      <c r="E4478" s="1">
        <v>1732075</v>
      </c>
      <c r="F4478" s="1">
        <v>19721</v>
      </c>
    </row>
    <row r="4479" spans="1:6" x14ac:dyDescent="0.25">
      <c r="A4479">
        <v>2008</v>
      </c>
      <c r="B4479" t="s">
        <v>7</v>
      </c>
      <c r="C4479" t="s">
        <v>16</v>
      </c>
      <c r="D4479" t="s">
        <v>10</v>
      </c>
      <c r="E4479" s="1">
        <v>248369</v>
      </c>
      <c r="F4479" s="1">
        <v>2466</v>
      </c>
    </row>
    <row r="4480" spans="1:6" x14ac:dyDescent="0.25">
      <c r="A4480">
        <v>2008</v>
      </c>
      <c r="B4480" t="s">
        <v>7</v>
      </c>
      <c r="C4480" t="s">
        <v>16</v>
      </c>
      <c r="D4480" t="s">
        <v>24</v>
      </c>
      <c r="E4480" s="1">
        <v>2762663</v>
      </c>
      <c r="F4480" s="1">
        <v>30782</v>
      </c>
    </row>
    <row r="4481" spans="1:6" x14ac:dyDescent="0.25">
      <c r="A4481">
        <v>2008</v>
      </c>
      <c r="B4481" t="s">
        <v>7</v>
      </c>
      <c r="C4481" t="s">
        <v>16</v>
      </c>
      <c r="D4481" t="s">
        <v>21</v>
      </c>
      <c r="E4481" s="1">
        <v>72902</v>
      </c>
      <c r="F4481">
        <v>820</v>
      </c>
    </row>
    <row r="4482" spans="1:6" x14ac:dyDescent="0.25">
      <c r="A4482">
        <v>2008</v>
      </c>
      <c r="B4482" t="s">
        <v>7</v>
      </c>
      <c r="C4482" t="s">
        <v>16</v>
      </c>
      <c r="D4482" t="s">
        <v>11</v>
      </c>
      <c r="E4482" s="1">
        <v>121620</v>
      </c>
      <c r="F4482" s="1">
        <v>1625</v>
      </c>
    </row>
    <row r="4483" spans="1:6" x14ac:dyDescent="0.25">
      <c r="A4483">
        <v>2008</v>
      </c>
      <c r="B4483" t="s">
        <v>7</v>
      </c>
      <c r="C4483" t="s">
        <v>18</v>
      </c>
      <c r="D4483" t="s">
        <v>9</v>
      </c>
      <c r="E4483" s="1">
        <v>1028317</v>
      </c>
      <c r="F4483" s="1">
        <v>11072</v>
      </c>
    </row>
    <row r="4484" spans="1:6" x14ac:dyDescent="0.25">
      <c r="A4484">
        <v>2008</v>
      </c>
      <c r="B4484" t="s">
        <v>7</v>
      </c>
      <c r="C4484" t="s">
        <v>18</v>
      </c>
      <c r="D4484" t="s">
        <v>24</v>
      </c>
      <c r="E4484" s="1">
        <v>24864</v>
      </c>
      <c r="F4484">
        <v>81</v>
      </c>
    </row>
    <row r="4485" spans="1:6" x14ac:dyDescent="0.25">
      <c r="A4485">
        <v>2008</v>
      </c>
      <c r="B4485" t="s">
        <v>7</v>
      </c>
      <c r="C4485" t="s">
        <v>18</v>
      </c>
      <c r="D4485" t="s">
        <v>11</v>
      </c>
      <c r="E4485" s="1">
        <v>107358</v>
      </c>
      <c r="F4485" s="1">
        <v>1094</v>
      </c>
    </row>
    <row r="4486" spans="1:6" x14ac:dyDescent="0.25">
      <c r="A4486">
        <v>2008</v>
      </c>
      <c r="B4486" t="s">
        <v>7</v>
      </c>
      <c r="C4486" t="s">
        <v>19</v>
      </c>
      <c r="D4486" t="s">
        <v>9</v>
      </c>
      <c r="E4486" s="1">
        <v>378614</v>
      </c>
      <c r="F4486" s="1">
        <v>1745</v>
      </c>
    </row>
    <row r="4487" spans="1:6" x14ac:dyDescent="0.25">
      <c r="A4487">
        <v>2008</v>
      </c>
      <c r="B4487" t="s">
        <v>7</v>
      </c>
      <c r="C4487" t="s">
        <v>19</v>
      </c>
      <c r="D4487" t="s">
        <v>10</v>
      </c>
      <c r="E4487" s="1">
        <v>18251</v>
      </c>
      <c r="F4487">
        <v>40</v>
      </c>
    </row>
    <row r="4488" spans="1:6" x14ac:dyDescent="0.25">
      <c r="A4488">
        <v>2008</v>
      </c>
      <c r="B4488" t="s">
        <v>7</v>
      </c>
      <c r="C4488" t="s">
        <v>19</v>
      </c>
      <c r="D4488" t="s">
        <v>24</v>
      </c>
      <c r="E4488" s="1">
        <v>481592</v>
      </c>
      <c r="F4488" s="1">
        <v>2194</v>
      </c>
    </row>
    <row r="4489" spans="1:6" x14ac:dyDescent="0.25">
      <c r="A4489">
        <v>2008</v>
      </c>
      <c r="B4489" t="s">
        <v>7</v>
      </c>
      <c r="C4489" t="s">
        <v>19</v>
      </c>
      <c r="D4489" t="s">
        <v>21</v>
      </c>
      <c r="E4489" s="1">
        <v>80436</v>
      </c>
      <c r="F4489">
        <v>316</v>
      </c>
    </row>
    <row r="4490" spans="1:6" x14ac:dyDescent="0.25">
      <c r="A4490">
        <v>2008</v>
      </c>
      <c r="B4490" t="s">
        <v>7</v>
      </c>
      <c r="C4490" t="s">
        <v>19</v>
      </c>
      <c r="D4490" t="s">
        <v>11</v>
      </c>
      <c r="E4490" s="1">
        <v>74575</v>
      </c>
      <c r="F4490">
        <v>194</v>
      </c>
    </row>
    <row r="4491" spans="1:6" x14ac:dyDescent="0.25">
      <c r="A4491">
        <v>2008</v>
      </c>
      <c r="B4491" t="s">
        <v>7</v>
      </c>
      <c r="C4491" t="s">
        <v>22</v>
      </c>
      <c r="D4491" t="s">
        <v>9</v>
      </c>
      <c r="E4491" s="1">
        <v>5988552</v>
      </c>
      <c r="F4491" s="1">
        <v>50439</v>
      </c>
    </row>
    <row r="4492" spans="1:6" x14ac:dyDescent="0.25">
      <c r="A4492">
        <v>2008</v>
      </c>
      <c r="B4492" t="s">
        <v>7</v>
      </c>
      <c r="C4492" t="s">
        <v>22</v>
      </c>
      <c r="D4492" t="s">
        <v>24</v>
      </c>
      <c r="E4492" s="1">
        <v>505758</v>
      </c>
      <c r="F4492" s="1">
        <v>2857</v>
      </c>
    </row>
    <row r="4493" spans="1:6" x14ac:dyDescent="0.25">
      <c r="A4493">
        <v>2008</v>
      </c>
      <c r="B4493" t="s">
        <v>7</v>
      </c>
      <c r="C4493" t="s">
        <v>22</v>
      </c>
      <c r="D4493" t="s">
        <v>21</v>
      </c>
      <c r="E4493" s="1">
        <v>65826</v>
      </c>
      <c r="F4493">
        <v>533</v>
      </c>
    </row>
    <row r="4494" spans="1:6" x14ac:dyDescent="0.25">
      <c r="A4494">
        <v>2008</v>
      </c>
      <c r="B4494" t="s">
        <v>7</v>
      </c>
      <c r="C4494" t="s">
        <v>22</v>
      </c>
      <c r="D4494" t="s">
        <v>11</v>
      </c>
      <c r="E4494" s="1">
        <v>5685415</v>
      </c>
      <c r="F4494" s="1">
        <v>60653</v>
      </c>
    </row>
    <row r="4495" spans="1:6" x14ac:dyDescent="0.25">
      <c r="A4495">
        <v>2008</v>
      </c>
      <c r="B4495" t="s">
        <v>7</v>
      </c>
      <c r="C4495" t="s">
        <v>23</v>
      </c>
      <c r="D4495" t="s">
        <v>10</v>
      </c>
      <c r="E4495" s="1">
        <v>6067</v>
      </c>
      <c r="F4495">
        <v>24</v>
      </c>
    </row>
    <row r="4496" spans="1:6" x14ac:dyDescent="0.25">
      <c r="A4496">
        <v>2008</v>
      </c>
      <c r="B4496" t="s">
        <v>7</v>
      </c>
      <c r="C4496" t="s">
        <v>23</v>
      </c>
      <c r="D4496" t="s">
        <v>24</v>
      </c>
      <c r="E4496" s="1">
        <v>22362</v>
      </c>
      <c r="F4496">
        <v>89</v>
      </c>
    </row>
    <row r="4497" spans="1:6" x14ac:dyDescent="0.25">
      <c r="A4497">
        <v>2008</v>
      </c>
      <c r="B4497" t="s">
        <v>7</v>
      </c>
      <c r="C4497" t="s">
        <v>23</v>
      </c>
      <c r="D4497" t="s">
        <v>11</v>
      </c>
      <c r="E4497" s="1">
        <v>89554</v>
      </c>
      <c r="F4497">
        <v>623</v>
      </c>
    </row>
    <row r="4498" spans="1:6" x14ac:dyDescent="0.25">
      <c r="A4498">
        <v>2008</v>
      </c>
      <c r="B4498" t="s">
        <v>7</v>
      </c>
      <c r="C4498" t="s">
        <v>36</v>
      </c>
      <c r="D4498" t="s">
        <v>11</v>
      </c>
      <c r="E4498" s="1">
        <v>10718</v>
      </c>
      <c r="F4498">
        <v>35</v>
      </c>
    </row>
    <row r="4499" spans="1:6" x14ac:dyDescent="0.25">
      <c r="A4499">
        <v>2008</v>
      </c>
      <c r="B4499" t="s">
        <v>7</v>
      </c>
      <c r="C4499" t="s">
        <v>25</v>
      </c>
      <c r="D4499" t="s">
        <v>11</v>
      </c>
      <c r="E4499" s="1">
        <v>24436</v>
      </c>
      <c r="F4499">
        <v>74</v>
      </c>
    </row>
    <row r="4500" spans="1:6" x14ac:dyDescent="0.25">
      <c r="A4500">
        <v>2008</v>
      </c>
      <c r="B4500" t="s">
        <v>7</v>
      </c>
      <c r="C4500" t="s">
        <v>26</v>
      </c>
      <c r="D4500" t="s">
        <v>11</v>
      </c>
      <c r="E4500" s="1">
        <v>30630</v>
      </c>
      <c r="F4500">
        <v>374</v>
      </c>
    </row>
    <row r="4501" spans="1:6" x14ac:dyDescent="0.25">
      <c r="A4501">
        <v>2008</v>
      </c>
      <c r="B4501" t="s">
        <v>27</v>
      </c>
      <c r="C4501" t="s">
        <v>8</v>
      </c>
      <c r="D4501" t="s">
        <v>10</v>
      </c>
      <c r="E4501" s="1">
        <v>69579</v>
      </c>
      <c r="F4501" s="1">
        <v>1005</v>
      </c>
    </row>
    <row r="4502" spans="1:6" x14ac:dyDescent="0.25">
      <c r="A4502">
        <v>2008</v>
      </c>
      <c r="B4502" t="s">
        <v>27</v>
      </c>
      <c r="C4502" t="s">
        <v>13</v>
      </c>
      <c r="D4502" t="s">
        <v>9</v>
      </c>
      <c r="E4502" s="1">
        <v>38691</v>
      </c>
      <c r="F4502">
        <v>160</v>
      </c>
    </row>
    <row r="4503" spans="1:6" x14ac:dyDescent="0.25">
      <c r="A4503">
        <v>2008</v>
      </c>
      <c r="B4503" t="s">
        <v>27</v>
      </c>
      <c r="C4503" t="s">
        <v>13</v>
      </c>
      <c r="D4503" t="s">
        <v>85</v>
      </c>
      <c r="E4503" s="1">
        <v>14099</v>
      </c>
      <c r="F4503">
        <v>110</v>
      </c>
    </row>
    <row r="4504" spans="1:6" x14ac:dyDescent="0.25">
      <c r="A4504">
        <v>2008</v>
      </c>
      <c r="B4504" t="s">
        <v>27</v>
      </c>
      <c r="C4504" t="s">
        <v>13</v>
      </c>
      <c r="D4504" t="s">
        <v>10</v>
      </c>
      <c r="E4504" s="1">
        <v>191768</v>
      </c>
      <c r="F4504" s="1">
        <v>1401</v>
      </c>
    </row>
    <row r="4505" spans="1:6" x14ac:dyDescent="0.25">
      <c r="A4505">
        <v>2008</v>
      </c>
      <c r="B4505" t="s">
        <v>27</v>
      </c>
      <c r="C4505" t="s">
        <v>13</v>
      </c>
      <c r="D4505" t="s">
        <v>24</v>
      </c>
      <c r="E4505" s="1">
        <v>285003</v>
      </c>
      <c r="F4505" s="1">
        <v>2590</v>
      </c>
    </row>
    <row r="4506" spans="1:6" x14ac:dyDescent="0.25">
      <c r="A4506">
        <v>2008</v>
      </c>
      <c r="B4506" t="s">
        <v>27</v>
      </c>
      <c r="C4506" t="s">
        <v>13</v>
      </c>
      <c r="D4506" t="s">
        <v>11</v>
      </c>
      <c r="E4506" s="1">
        <v>83999</v>
      </c>
      <c r="F4506">
        <v>711</v>
      </c>
    </row>
    <row r="4507" spans="1:6" x14ac:dyDescent="0.25">
      <c r="A4507">
        <v>2008</v>
      </c>
      <c r="B4507" t="s">
        <v>27</v>
      </c>
      <c r="C4507" t="s">
        <v>14</v>
      </c>
      <c r="D4507" t="s">
        <v>11</v>
      </c>
      <c r="E4507" s="1">
        <v>765337</v>
      </c>
      <c r="F4507" s="1">
        <v>8576</v>
      </c>
    </row>
    <row r="4508" spans="1:6" x14ac:dyDescent="0.25">
      <c r="A4508">
        <v>2008</v>
      </c>
      <c r="B4508" t="s">
        <v>27</v>
      </c>
      <c r="C4508" t="s">
        <v>16</v>
      </c>
      <c r="D4508" t="s">
        <v>9</v>
      </c>
      <c r="E4508" s="1">
        <v>310423</v>
      </c>
      <c r="F4508" s="1">
        <v>3155</v>
      </c>
    </row>
    <row r="4509" spans="1:6" x14ac:dyDescent="0.25">
      <c r="A4509">
        <v>2008</v>
      </c>
      <c r="B4509" t="s">
        <v>27</v>
      </c>
      <c r="C4509" t="s">
        <v>16</v>
      </c>
      <c r="D4509" t="s">
        <v>10</v>
      </c>
      <c r="E4509" s="1">
        <v>316171</v>
      </c>
      <c r="F4509" s="1">
        <v>3319</v>
      </c>
    </row>
    <row r="4510" spans="1:6" x14ac:dyDescent="0.25">
      <c r="A4510">
        <v>2008</v>
      </c>
      <c r="B4510" t="s">
        <v>27</v>
      </c>
      <c r="C4510" t="s">
        <v>16</v>
      </c>
      <c r="D4510" t="s">
        <v>24</v>
      </c>
      <c r="E4510" s="1">
        <v>2488065</v>
      </c>
      <c r="F4510" s="1">
        <v>24348</v>
      </c>
    </row>
    <row r="4511" spans="1:6" x14ac:dyDescent="0.25">
      <c r="A4511">
        <v>2008</v>
      </c>
      <c r="B4511" t="s">
        <v>27</v>
      </c>
      <c r="C4511" t="s">
        <v>16</v>
      </c>
      <c r="D4511" t="s">
        <v>11</v>
      </c>
      <c r="E4511" s="1">
        <v>896438</v>
      </c>
      <c r="F4511" s="1">
        <v>10122</v>
      </c>
    </row>
    <row r="4512" spans="1:6" x14ac:dyDescent="0.25">
      <c r="A4512">
        <v>2008</v>
      </c>
      <c r="B4512" t="s">
        <v>27</v>
      </c>
      <c r="C4512" t="s">
        <v>18</v>
      </c>
      <c r="D4512" t="s">
        <v>9</v>
      </c>
      <c r="E4512" s="1">
        <v>155068</v>
      </c>
      <c r="F4512" s="1">
        <v>1655</v>
      </c>
    </row>
    <row r="4513" spans="1:6" x14ac:dyDescent="0.25">
      <c r="A4513">
        <v>2008</v>
      </c>
      <c r="B4513" t="s">
        <v>27</v>
      </c>
      <c r="C4513" t="s">
        <v>18</v>
      </c>
      <c r="D4513" t="s">
        <v>10</v>
      </c>
      <c r="E4513" s="1">
        <v>454054</v>
      </c>
      <c r="F4513">
        <v>423</v>
      </c>
    </row>
    <row r="4514" spans="1:6" x14ac:dyDescent="0.25">
      <c r="A4514">
        <v>2008</v>
      </c>
      <c r="B4514" t="s">
        <v>27</v>
      </c>
      <c r="C4514" t="s">
        <v>18</v>
      </c>
      <c r="D4514" t="s">
        <v>32</v>
      </c>
      <c r="E4514" s="1">
        <v>35300</v>
      </c>
      <c r="F4514">
        <v>66</v>
      </c>
    </row>
    <row r="4515" spans="1:6" x14ac:dyDescent="0.25">
      <c r="A4515">
        <v>2008</v>
      </c>
      <c r="B4515" t="s">
        <v>27</v>
      </c>
      <c r="C4515" t="s">
        <v>18</v>
      </c>
      <c r="D4515" t="s">
        <v>24</v>
      </c>
      <c r="E4515" s="1">
        <v>108840</v>
      </c>
      <c r="F4515">
        <v>315</v>
      </c>
    </row>
    <row r="4516" spans="1:6" x14ac:dyDescent="0.25">
      <c r="A4516">
        <v>2008</v>
      </c>
      <c r="B4516" t="s">
        <v>27</v>
      </c>
      <c r="C4516" t="s">
        <v>18</v>
      </c>
      <c r="D4516" t="s">
        <v>11</v>
      </c>
      <c r="E4516" s="1">
        <v>18901</v>
      </c>
      <c r="F4516">
        <v>269</v>
      </c>
    </row>
    <row r="4517" spans="1:6" x14ac:dyDescent="0.25">
      <c r="A4517">
        <v>2008</v>
      </c>
      <c r="B4517" t="s">
        <v>27</v>
      </c>
      <c r="C4517" t="s">
        <v>19</v>
      </c>
      <c r="D4517" t="s">
        <v>9</v>
      </c>
      <c r="E4517" s="1">
        <v>862097</v>
      </c>
      <c r="F4517" s="1">
        <v>4767</v>
      </c>
    </row>
    <row r="4518" spans="1:6" x14ac:dyDescent="0.25">
      <c r="A4518">
        <v>2008</v>
      </c>
      <c r="B4518" t="s">
        <v>27</v>
      </c>
      <c r="C4518" t="s">
        <v>19</v>
      </c>
      <c r="D4518" t="s">
        <v>24</v>
      </c>
      <c r="E4518" s="1">
        <v>378785</v>
      </c>
      <c r="F4518" s="1">
        <v>1615</v>
      </c>
    </row>
    <row r="4519" spans="1:6" x14ac:dyDescent="0.25">
      <c r="A4519">
        <v>2008</v>
      </c>
      <c r="B4519" t="s">
        <v>27</v>
      </c>
      <c r="C4519" t="s">
        <v>19</v>
      </c>
      <c r="D4519" t="s">
        <v>11</v>
      </c>
      <c r="E4519" s="1">
        <v>73899</v>
      </c>
      <c r="F4519">
        <v>166</v>
      </c>
    </row>
    <row r="4520" spans="1:6" x14ac:dyDescent="0.25">
      <c r="A4520">
        <v>2008</v>
      </c>
      <c r="B4520" t="s">
        <v>27</v>
      </c>
      <c r="C4520" t="s">
        <v>22</v>
      </c>
      <c r="D4520" t="s">
        <v>9</v>
      </c>
      <c r="E4520" s="1">
        <v>5334064</v>
      </c>
      <c r="F4520" s="1">
        <v>49996</v>
      </c>
    </row>
    <row r="4521" spans="1:6" x14ac:dyDescent="0.25">
      <c r="A4521">
        <v>2008</v>
      </c>
      <c r="B4521" t="s">
        <v>27</v>
      </c>
      <c r="C4521" t="s">
        <v>22</v>
      </c>
      <c r="D4521" t="s">
        <v>10</v>
      </c>
      <c r="E4521" s="1">
        <v>498278</v>
      </c>
      <c r="F4521" s="1">
        <v>4920</v>
      </c>
    </row>
    <row r="4522" spans="1:6" x14ac:dyDescent="0.25">
      <c r="A4522">
        <v>2008</v>
      </c>
      <c r="B4522" t="s">
        <v>27</v>
      </c>
      <c r="C4522" t="s">
        <v>22</v>
      </c>
      <c r="D4522" t="s">
        <v>24</v>
      </c>
      <c r="E4522" s="1">
        <v>234755</v>
      </c>
      <c r="F4522" s="1">
        <v>1590</v>
      </c>
    </row>
    <row r="4523" spans="1:6" x14ac:dyDescent="0.25">
      <c r="A4523">
        <v>2008</v>
      </c>
      <c r="B4523" t="s">
        <v>27</v>
      </c>
      <c r="C4523" t="s">
        <v>22</v>
      </c>
      <c r="D4523" t="s">
        <v>21</v>
      </c>
      <c r="E4523" s="1">
        <v>214249</v>
      </c>
      <c r="F4523">
        <v>945</v>
      </c>
    </row>
    <row r="4524" spans="1:6" x14ac:dyDescent="0.25">
      <c r="A4524">
        <v>2008</v>
      </c>
      <c r="B4524" t="s">
        <v>27</v>
      </c>
      <c r="C4524" t="s">
        <v>22</v>
      </c>
      <c r="D4524" t="s">
        <v>11</v>
      </c>
      <c r="E4524" s="1">
        <v>4768744</v>
      </c>
      <c r="F4524" s="1">
        <v>60565</v>
      </c>
    </row>
    <row r="4525" spans="1:6" x14ac:dyDescent="0.25">
      <c r="A4525">
        <v>2008</v>
      </c>
      <c r="B4525" t="s">
        <v>27</v>
      </c>
      <c r="C4525" t="s">
        <v>23</v>
      </c>
      <c r="D4525" t="s">
        <v>10</v>
      </c>
      <c r="E4525" s="1">
        <v>69908</v>
      </c>
      <c r="F4525">
        <v>285</v>
      </c>
    </row>
    <row r="4526" spans="1:6" x14ac:dyDescent="0.25">
      <c r="A4526">
        <v>2008</v>
      </c>
      <c r="B4526" t="s">
        <v>27</v>
      </c>
      <c r="C4526" t="s">
        <v>23</v>
      </c>
      <c r="D4526" t="s">
        <v>11</v>
      </c>
      <c r="E4526" s="1">
        <v>45576</v>
      </c>
      <c r="F4526">
        <v>250</v>
      </c>
    </row>
    <row r="4527" spans="1:6" x14ac:dyDescent="0.25">
      <c r="A4527">
        <v>2008</v>
      </c>
      <c r="B4527" t="s">
        <v>33</v>
      </c>
      <c r="C4527" t="s">
        <v>8</v>
      </c>
      <c r="D4527" t="s">
        <v>10</v>
      </c>
      <c r="E4527" s="1">
        <v>135610</v>
      </c>
      <c r="F4527" s="1">
        <v>2021</v>
      </c>
    </row>
    <row r="4528" spans="1:6" x14ac:dyDescent="0.25">
      <c r="A4528">
        <v>2008</v>
      </c>
      <c r="B4528" t="s">
        <v>33</v>
      </c>
      <c r="C4528" t="s">
        <v>13</v>
      </c>
      <c r="D4528" t="s">
        <v>10</v>
      </c>
      <c r="E4528" s="1">
        <v>18400</v>
      </c>
      <c r="F4528">
        <v>46</v>
      </c>
    </row>
    <row r="4529" spans="1:6" x14ac:dyDescent="0.25">
      <c r="A4529">
        <v>2008</v>
      </c>
      <c r="B4529" t="s">
        <v>33</v>
      </c>
      <c r="C4529" t="s">
        <v>13</v>
      </c>
      <c r="D4529" t="s">
        <v>24</v>
      </c>
      <c r="E4529" s="1">
        <v>873352</v>
      </c>
      <c r="F4529" s="1">
        <v>9647</v>
      </c>
    </row>
    <row r="4530" spans="1:6" x14ac:dyDescent="0.25">
      <c r="A4530">
        <v>2008</v>
      </c>
      <c r="B4530" t="s">
        <v>33</v>
      </c>
      <c r="C4530" t="s">
        <v>13</v>
      </c>
      <c r="D4530" t="s">
        <v>11</v>
      </c>
      <c r="E4530" s="1">
        <v>347203</v>
      </c>
      <c r="F4530" s="1">
        <v>1232</v>
      </c>
    </row>
    <row r="4531" spans="1:6" x14ac:dyDescent="0.25">
      <c r="A4531">
        <v>2008</v>
      </c>
      <c r="B4531" t="s">
        <v>33</v>
      </c>
      <c r="C4531" t="s">
        <v>14</v>
      </c>
      <c r="D4531" t="s">
        <v>11</v>
      </c>
      <c r="E4531" s="1">
        <v>1011751</v>
      </c>
      <c r="F4531" s="1">
        <v>12288</v>
      </c>
    </row>
    <row r="4532" spans="1:6" x14ac:dyDescent="0.25">
      <c r="A4532">
        <v>2008</v>
      </c>
      <c r="B4532" t="s">
        <v>33</v>
      </c>
      <c r="C4532" t="s">
        <v>16</v>
      </c>
      <c r="D4532" t="s">
        <v>9</v>
      </c>
      <c r="E4532" s="1">
        <v>1069000</v>
      </c>
      <c r="F4532" s="1">
        <v>12107</v>
      </c>
    </row>
    <row r="4533" spans="1:6" x14ac:dyDescent="0.25">
      <c r="A4533">
        <v>2008</v>
      </c>
      <c r="B4533" t="s">
        <v>33</v>
      </c>
      <c r="C4533" t="s">
        <v>16</v>
      </c>
      <c r="D4533" t="s">
        <v>10</v>
      </c>
      <c r="E4533" s="1">
        <v>251267</v>
      </c>
      <c r="F4533" s="1">
        <v>2323</v>
      </c>
    </row>
    <row r="4534" spans="1:6" x14ac:dyDescent="0.25">
      <c r="A4534">
        <v>2008</v>
      </c>
      <c r="B4534" t="s">
        <v>33</v>
      </c>
      <c r="C4534" t="s">
        <v>16</v>
      </c>
      <c r="D4534" t="s">
        <v>24</v>
      </c>
      <c r="E4534" s="1">
        <v>2906318</v>
      </c>
      <c r="F4534" s="1">
        <v>34364</v>
      </c>
    </row>
    <row r="4535" spans="1:6" x14ac:dyDescent="0.25">
      <c r="A4535">
        <v>2008</v>
      </c>
      <c r="B4535" t="s">
        <v>33</v>
      </c>
      <c r="C4535" t="s">
        <v>16</v>
      </c>
      <c r="D4535" t="s">
        <v>11</v>
      </c>
      <c r="E4535" s="1">
        <v>926959</v>
      </c>
      <c r="F4535" s="1">
        <v>9368</v>
      </c>
    </row>
    <row r="4536" spans="1:6" x14ac:dyDescent="0.25">
      <c r="A4536">
        <v>2008</v>
      </c>
      <c r="B4536" t="s">
        <v>33</v>
      </c>
      <c r="C4536" t="s">
        <v>18</v>
      </c>
      <c r="D4536" t="s">
        <v>9</v>
      </c>
      <c r="E4536" s="1">
        <v>598552</v>
      </c>
      <c r="F4536" s="1">
        <v>6763</v>
      </c>
    </row>
    <row r="4537" spans="1:6" x14ac:dyDescent="0.25">
      <c r="A4537">
        <v>2008</v>
      </c>
      <c r="B4537" t="s">
        <v>33</v>
      </c>
      <c r="C4537" t="s">
        <v>18</v>
      </c>
      <c r="D4537" t="s">
        <v>24</v>
      </c>
      <c r="E4537" s="1">
        <v>100215</v>
      </c>
      <c r="F4537">
        <v>898</v>
      </c>
    </row>
    <row r="4538" spans="1:6" x14ac:dyDescent="0.25">
      <c r="A4538">
        <v>2008</v>
      </c>
      <c r="B4538" t="s">
        <v>33</v>
      </c>
      <c r="C4538" t="s">
        <v>18</v>
      </c>
      <c r="D4538" t="s">
        <v>11</v>
      </c>
      <c r="E4538" s="1">
        <v>12827</v>
      </c>
      <c r="F4538">
        <v>168</v>
      </c>
    </row>
    <row r="4539" spans="1:6" x14ac:dyDescent="0.25">
      <c r="A4539">
        <v>2008</v>
      </c>
      <c r="B4539" t="s">
        <v>33</v>
      </c>
      <c r="C4539" t="s">
        <v>19</v>
      </c>
      <c r="D4539" t="s">
        <v>9</v>
      </c>
      <c r="E4539" s="1">
        <v>801280</v>
      </c>
      <c r="F4539" s="1">
        <v>5722</v>
      </c>
    </row>
    <row r="4540" spans="1:6" x14ac:dyDescent="0.25">
      <c r="A4540">
        <v>2008</v>
      </c>
      <c r="B4540" t="s">
        <v>33</v>
      </c>
      <c r="C4540" t="s">
        <v>19</v>
      </c>
      <c r="D4540" t="s">
        <v>10</v>
      </c>
      <c r="E4540" s="1">
        <v>63284</v>
      </c>
      <c r="F4540">
        <v>175</v>
      </c>
    </row>
    <row r="4541" spans="1:6" x14ac:dyDescent="0.25">
      <c r="A4541">
        <v>2008</v>
      </c>
      <c r="B4541" t="s">
        <v>33</v>
      </c>
      <c r="C4541" t="s">
        <v>19</v>
      </c>
      <c r="D4541" t="s">
        <v>24</v>
      </c>
      <c r="E4541" s="1">
        <v>514741</v>
      </c>
      <c r="F4541" s="1">
        <v>1912</v>
      </c>
    </row>
    <row r="4542" spans="1:6" x14ac:dyDescent="0.25">
      <c r="A4542">
        <v>2008</v>
      </c>
      <c r="B4542" t="s">
        <v>33</v>
      </c>
      <c r="C4542" t="s">
        <v>19</v>
      </c>
      <c r="D4542" t="s">
        <v>21</v>
      </c>
      <c r="E4542" s="1">
        <v>246097</v>
      </c>
      <c r="F4542" s="1">
        <v>1059</v>
      </c>
    </row>
    <row r="4543" spans="1:6" x14ac:dyDescent="0.25">
      <c r="A4543">
        <v>2008</v>
      </c>
      <c r="B4543" t="s">
        <v>33</v>
      </c>
      <c r="C4543" t="s">
        <v>19</v>
      </c>
      <c r="D4543" t="s">
        <v>11</v>
      </c>
      <c r="E4543" s="1">
        <v>58739</v>
      </c>
      <c r="F4543">
        <v>183</v>
      </c>
    </row>
    <row r="4544" spans="1:6" x14ac:dyDescent="0.25">
      <c r="A4544">
        <v>2008</v>
      </c>
      <c r="B4544" t="s">
        <v>33</v>
      </c>
      <c r="C4544" t="s">
        <v>22</v>
      </c>
      <c r="D4544" t="s">
        <v>41</v>
      </c>
      <c r="E4544" s="1">
        <v>32267</v>
      </c>
      <c r="F4544">
        <v>442</v>
      </c>
    </row>
    <row r="4545" spans="1:6" x14ac:dyDescent="0.25">
      <c r="A4545">
        <v>2008</v>
      </c>
      <c r="B4545" t="s">
        <v>33</v>
      </c>
      <c r="C4545" t="s">
        <v>22</v>
      </c>
      <c r="D4545" t="s">
        <v>9</v>
      </c>
      <c r="E4545" s="1">
        <v>7890478</v>
      </c>
      <c r="F4545" s="1">
        <v>73072</v>
      </c>
    </row>
    <row r="4546" spans="1:6" x14ac:dyDescent="0.25">
      <c r="A4546">
        <v>2008</v>
      </c>
      <c r="B4546" t="s">
        <v>33</v>
      </c>
      <c r="C4546" t="s">
        <v>22</v>
      </c>
      <c r="D4546" t="s">
        <v>10</v>
      </c>
      <c r="E4546" s="1">
        <v>114823</v>
      </c>
      <c r="F4546" s="1">
        <v>1617</v>
      </c>
    </row>
    <row r="4547" spans="1:6" x14ac:dyDescent="0.25">
      <c r="A4547">
        <v>2008</v>
      </c>
      <c r="B4547" t="s">
        <v>33</v>
      </c>
      <c r="C4547" t="s">
        <v>22</v>
      </c>
      <c r="D4547" t="s">
        <v>24</v>
      </c>
      <c r="E4547" s="1">
        <v>514441</v>
      </c>
      <c r="F4547" s="1">
        <v>3854</v>
      </c>
    </row>
    <row r="4548" spans="1:6" x14ac:dyDescent="0.25">
      <c r="A4548">
        <v>2008</v>
      </c>
      <c r="B4548" t="s">
        <v>33</v>
      </c>
      <c r="C4548" t="s">
        <v>22</v>
      </c>
      <c r="D4548" t="s">
        <v>21</v>
      </c>
      <c r="E4548" s="1">
        <v>115495</v>
      </c>
      <c r="F4548">
        <v>631</v>
      </c>
    </row>
    <row r="4549" spans="1:6" x14ac:dyDescent="0.25">
      <c r="A4549">
        <v>2008</v>
      </c>
      <c r="B4549" t="s">
        <v>33</v>
      </c>
      <c r="C4549" t="s">
        <v>22</v>
      </c>
      <c r="D4549" t="s">
        <v>11</v>
      </c>
      <c r="E4549" s="1">
        <v>3332147</v>
      </c>
      <c r="F4549" s="1">
        <v>42130</v>
      </c>
    </row>
    <row r="4550" spans="1:6" x14ac:dyDescent="0.25">
      <c r="A4550">
        <v>2008</v>
      </c>
      <c r="B4550" t="s">
        <v>33</v>
      </c>
      <c r="C4550" t="s">
        <v>23</v>
      </c>
      <c r="D4550" t="s">
        <v>11</v>
      </c>
      <c r="E4550" s="1">
        <v>54573</v>
      </c>
      <c r="F4550">
        <v>243</v>
      </c>
    </row>
    <row r="4551" spans="1:6" x14ac:dyDescent="0.25">
      <c r="A4551">
        <v>2008</v>
      </c>
      <c r="B4551" t="s">
        <v>33</v>
      </c>
      <c r="C4551" t="s">
        <v>36</v>
      </c>
      <c r="D4551" t="s">
        <v>10</v>
      </c>
      <c r="E4551" s="1">
        <v>50102</v>
      </c>
      <c r="F4551">
        <v>48</v>
      </c>
    </row>
    <row r="4552" spans="1:6" x14ac:dyDescent="0.25">
      <c r="A4552">
        <v>2008</v>
      </c>
      <c r="B4552" t="s">
        <v>33</v>
      </c>
      <c r="C4552" t="s">
        <v>36</v>
      </c>
      <c r="D4552" t="s">
        <v>24</v>
      </c>
      <c r="E4552" s="1">
        <v>2505</v>
      </c>
      <c r="F4552">
        <v>2</v>
      </c>
    </row>
    <row r="4553" spans="1:6" x14ac:dyDescent="0.25">
      <c r="A4553">
        <v>2008</v>
      </c>
      <c r="B4553" t="s">
        <v>37</v>
      </c>
      <c r="C4553" t="s">
        <v>8</v>
      </c>
      <c r="D4553" t="s">
        <v>10</v>
      </c>
      <c r="E4553" s="1">
        <v>362137</v>
      </c>
      <c r="F4553" s="1">
        <v>5218</v>
      </c>
    </row>
    <row r="4554" spans="1:6" x14ac:dyDescent="0.25">
      <c r="A4554">
        <v>2008</v>
      </c>
      <c r="B4554" t="s">
        <v>37</v>
      </c>
      <c r="C4554" t="s">
        <v>8</v>
      </c>
      <c r="D4554" t="s">
        <v>24</v>
      </c>
      <c r="E4554" s="1">
        <v>31725</v>
      </c>
      <c r="F4554">
        <v>440</v>
      </c>
    </row>
    <row r="4555" spans="1:6" x14ac:dyDescent="0.25">
      <c r="A4555">
        <v>2008</v>
      </c>
      <c r="B4555" t="s">
        <v>37</v>
      </c>
      <c r="C4555" t="s">
        <v>8</v>
      </c>
      <c r="D4555" t="s">
        <v>11</v>
      </c>
      <c r="E4555" s="1">
        <v>3119</v>
      </c>
      <c r="F4555">
        <v>40</v>
      </c>
    </row>
    <row r="4556" spans="1:6" x14ac:dyDescent="0.25">
      <c r="A4556">
        <v>2008</v>
      </c>
      <c r="B4556" t="s">
        <v>37</v>
      </c>
      <c r="C4556" t="s">
        <v>13</v>
      </c>
      <c r="D4556" t="s">
        <v>10</v>
      </c>
      <c r="E4556" s="1">
        <v>135782</v>
      </c>
      <c r="F4556">
        <v>538</v>
      </c>
    </row>
    <row r="4557" spans="1:6" x14ac:dyDescent="0.25">
      <c r="A4557">
        <v>2008</v>
      </c>
      <c r="B4557" t="s">
        <v>37</v>
      </c>
      <c r="C4557" t="s">
        <v>13</v>
      </c>
      <c r="D4557" t="s">
        <v>24</v>
      </c>
      <c r="E4557" s="1">
        <v>123563</v>
      </c>
      <c r="F4557" s="1">
        <v>1285</v>
      </c>
    </row>
    <row r="4558" spans="1:6" x14ac:dyDescent="0.25">
      <c r="A4558">
        <v>2008</v>
      </c>
      <c r="B4558" t="s">
        <v>37</v>
      </c>
      <c r="C4558" t="s">
        <v>13</v>
      </c>
      <c r="D4558" t="s">
        <v>11</v>
      </c>
      <c r="E4558" s="1">
        <v>73239</v>
      </c>
      <c r="F4558">
        <v>219</v>
      </c>
    </row>
    <row r="4559" spans="1:6" x14ac:dyDescent="0.25">
      <c r="A4559">
        <v>2008</v>
      </c>
      <c r="B4559" t="s">
        <v>37</v>
      </c>
      <c r="C4559" t="s">
        <v>14</v>
      </c>
      <c r="D4559" t="s">
        <v>10</v>
      </c>
      <c r="E4559" s="1">
        <v>18156</v>
      </c>
      <c r="F4559">
        <v>212</v>
      </c>
    </row>
    <row r="4560" spans="1:6" x14ac:dyDescent="0.25">
      <c r="A4560">
        <v>2008</v>
      </c>
      <c r="B4560" t="s">
        <v>37</v>
      </c>
      <c r="C4560" t="s">
        <v>14</v>
      </c>
      <c r="D4560" t="s">
        <v>11</v>
      </c>
      <c r="E4560" s="1">
        <v>1383282</v>
      </c>
      <c r="F4560" s="1">
        <v>17042</v>
      </c>
    </row>
    <row r="4561" spans="1:6" x14ac:dyDescent="0.25">
      <c r="A4561">
        <v>2008</v>
      </c>
      <c r="B4561" t="s">
        <v>37</v>
      </c>
      <c r="C4561" t="s">
        <v>16</v>
      </c>
      <c r="D4561" t="s">
        <v>9</v>
      </c>
      <c r="E4561" s="1">
        <v>240513</v>
      </c>
      <c r="F4561" s="1">
        <v>2260</v>
      </c>
    </row>
    <row r="4562" spans="1:6" x14ac:dyDescent="0.25">
      <c r="A4562">
        <v>2008</v>
      </c>
      <c r="B4562" t="s">
        <v>37</v>
      </c>
      <c r="C4562" t="s">
        <v>16</v>
      </c>
      <c r="D4562" t="s">
        <v>10</v>
      </c>
      <c r="E4562" s="1">
        <v>896848</v>
      </c>
      <c r="F4562" s="1">
        <v>8190</v>
      </c>
    </row>
    <row r="4563" spans="1:6" x14ac:dyDescent="0.25">
      <c r="A4563">
        <v>2008</v>
      </c>
      <c r="B4563" t="s">
        <v>37</v>
      </c>
      <c r="C4563" t="s">
        <v>16</v>
      </c>
      <c r="D4563" t="s">
        <v>17</v>
      </c>
      <c r="E4563" s="1">
        <v>45195</v>
      </c>
      <c r="F4563">
        <v>391</v>
      </c>
    </row>
    <row r="4564" spans="1:6" x14ac:dyDescent="0.25">
      <c r="A4564">
        <v>2008</v>
      </c>
      <c r="B4564" t="s">
        <v>37</v>
      </c>
      <c r="C4564" t="s">
        <v>16</v>
      </c>
      <c r="D4564" t="s">
        <v>24</v>
      </c>
      <c r="E4564" s="1">
        <v>2133666</v>
      </c>
      <c r="F4564" s="1">
        <v>25032</v>
      </c>
    </row>
    <row r="4565" spans="1:6" x14ac:dyDescent="0.25">
      <c r="A4565">
        <v>2008</v>
      </c>
      <c r="B4565" t="s">
        <v>37</v>
      </c>
      <c r="C4565" t="s">
        <v>16</v>
      </c>
      <c r="D4565" t="s">
        <v>11</v>
      </c>
      <c r="E4565" s="1">
        <v>197656</v>
      </c>
      <c r="F4565">
        <v>677</v>
      </c>
    </row>
    <row r="4566" spans="1:6" x14ac:dyDescent="0.25">
      <c r="A4566">
        <v>2008</v>
      </c>
      <c r="B4566" t="s">
        <v>37</v>
      </c>
      <c r="C4566" t="s">
        <v>18</v>
      </c>
      <c r="D4566" t="s">
        <v>9</v>
      </c>
      <c r="E4566" s="1">
        <v>263867</v>
      </c>
      <c r="F4566" s="1">
        <v>2900</v>
      </c>
    </row>
    <row r="4567" spans="1:6" x14ac:dyDescent="0.25">
      <c r="A4567">
        <v>2008</v>
      </c>
      <c r="B4567" t="s">
        <v>37</v>
      </c>
      <c r="C4567" t="s">
        <v>18</v>
      </c>
      <c r="D4567" t="s">
        <v>24</v>
      </c>
      <c r="E4567" s="1">
        <v>53207</v>
      </c>
      <c r="F4567">
        <v>618</v>
      </c>
    </row>
    <row r="4568" spans="1:6" x14ac:dyDescent="0.25">
      <c r="A4568">
        <v>2008</v>
      </c>
      <c r="B4568" t="s">
        <v>37</v>
      </c>
      <c r="C4568" t="s">
        <v>18</v>
      </c>
      <c r="D4568" t="s">
        <v>11</v>
      </c>
      <c r="E4568" s="1">
        <v>70709</v>
      </c>
      <c r="F4568">
        <v>803</v>
      </c>
    </row>
    <row r="4569" spans="1:6" x14ac:dyDescent="0.25">
      <c r="A4569">
        <v>2008</v>
      </c>
      <c r="B4569" t="s">
        <v>37</v>
      </c>
      <c r="C4569" t="s">
        <v>19</v>
      </c>
      <c r="D4569" t="s">
        <v>61</v>
      </c>
      <c r="E4569" s="1">
        <v>18620</v>
      </c>
      <c r="F4569">
        <v>41</v>
      </c>
    </row>
    <row r="4570" spans="1:6" x14ac:dyDescent="0.25">
      <c r="A4570">
        <v>2008</v>
      </c>
      <c r="B4570" t="s">
        <v>37</v>
      </c>
      <c r="C4570" t="s">
        <v>19</v>
      </c>
      <c r="D4570" t="s">
        <v>9</v>
      </c>
      <c r="E4570" s="1">
        <v>817007</v>
      </c>
      <c r="F4570" s="1">
        <v>2476</v>
      </c>
    </row>
    <row r="4571" spans="1:6" x14ac:dyDescent="0.25">
      <c r="A4571">
        <v>2008</v>
      </c>
      <c r="B4571" t="s">
        <v>37</v>
      </c>
      <c r="C4571" t="s">
        <v>19</v>
      </c>
      <c r="D4571" t="s">
        <v>10</v>
      </c>
      <c r="E4571" s="1">
        <v>101940</v>
      </c>
      <c r="F4571">
        <v>320</v>
      </c>
    </row>
    <row r="4572" spans="1:6" x14ac:dyDescent="0.25">
      <c r="A4572">
        <v>2008</v>
      </c>
      <c r="B4572" t="s">
        <v>37</v>
      </c>
      <c r="C4572" t="s">
        <v>19</v>
      </c>
      <c r="D4572" t="s">
        <v>24</v>
      </c>
      <c r="E4572" s="1">
        <v>239814</v>
      </c>
      <c r="F4572">
        <v>711</v>
      </c>
    </row>
    <row r="4573" spans="1:6" x14ac:dyDescent="0.25">
      <c r="A4573">
        <v>2008</v>
      </c>
      <c r="B4573" t="s">
        <v>37</v>
      </c>
      <c r="C4573" t="s">
        <v>19</v>
      </c>
      <c r="D4573" t="s">
        <v>21</v>
      </c>
      <c r="E4573" s="1">
        <v>52338</v>
      </c>
      <c r="F4573">
        <v>248</v>
      </c>
    </row>
    <row r="4574" spans="1:6" x14ac:dyDescent="0.25">
      <c r="A4574">
        <v>2008</v>
      </c>
      <c r="B4574" t="s">
        <v>37</v>
      </c>
      <c r="C4574" t="s">
        <v>19</v>
      </c>
      <c r="D4574" t="s">
        <v>11</v>
      </c>
      <c r="E4574" s="1">
        <v>169347</v>
      </c>
      <c r="F4574">
        <v>478</v>
      </c>
    </row>
    <row r="4575" spans="1:6" x14ac:dyDescent="0.25">
      <c r="A4575">
        <v>2008</v>
      </c>
      <c r="B4575" t="s">
        <v>37</v>
      </c>
      <c r="C4575" t="s">
        <v>22</v>
      </c>
      <c r="D4575" t="s">
        <v>9</v>
      </c>
      <c r="E4575" s="1">
        <v>4273796</v>
      </c>
      <c r="F4575" s="1">
        <v>37024</v>
      </c>
    </row>
    <row r="4576" spans="1:6" x14ac:dyDescent="0.25">
      <c r="A4576">
        <v>2008</v>
      </c>
      <c r="B4576" t="s">
        <v>37</v>
      </c>
      <c r="C4576" t="s">
        <v>22</v>
      </c>
      <c r="D4576" t="s">
        <v>10</v>
      </c>
      <c r="E4576" s="1">
        <v>183185</v>
      </c>
      <c r="F4576" s="1">
        <v>2723</v>
      </c>
    </row>
    <row r="4577" spans="1:6" x14ac:dyDescent="0.25">
      <c r="A4577">
        <v>2008</v>
      </c>
      <c r="B4577" t="s">
        <v>37</v>
      </c>
      <c r="C4577" t="s">
        <v>22</v>
      </c>
      <c r="D4577" t="s">
        <v>24</v>
      </c>
      <c r="E4577" s="1">
        <v>186010</v>
      </c>
      <c r="F4577" s="1">
        <v>2450</v>
      </c>
    </row>
    <row r="4578" spans="1:6" x14ac:dyDescent="0.25">
      <c r="A4578">
        <v>2008</v>
      </c>
      <c r="B4578" t="s">
        <v>37</v>
      </c>
      <c r="C4578" t="s">
        <v>22</v>
      </c>
      <c r="D4578" t="s">
        <v>21</v>
      </c>
      <c r="E4578" s="1">
        <v>99640</v>
      </c>
      <c r="F4578">
        <v>513</v>
      </c>
    </row>
    <row r="4579" spans="1:6" x14ac:dyDescent="0.25">
      <c r="A4579">
        <v>2008</v>
      </c>
      <c r="B4579" t="s">
        <v>37</v>
      </c>
      <c r="C4579" t="s">
        <v>22</v>
      </c>
      <c r="D4579" t="s">
        <v>11</v>
      </c>
      <c r="E4579" s="1">
        <v>4488828</v>
      </c>
      <c r="F4579" s="1">
        <v>55599</v>
      </c>
    </row>
    <row r="4580" spans="1:6" x14ac:dyDescent="0.25">
      <c r="A4580">
        <v>2008</v>
      </c>
      <c r="B4580" t="s">
        <v>37</v>
      </c>
      <c r="C4580" t="s">
        <v>23</v>
      </c>
      <c r="D4580" t="s">
        <v>61</v>
      </c>
      <c r="E4580" s="1">
        <v>67931</v>
      </c>
      <c r="F4580">
        <v>272</v>
      </c>
    </row>
    <row r="4581" spans="1:6" x14ac:dyDescent="0.25">
      <c r="A4581">
        <v>2008</v>
      </c>
      <c r="B4581" t="s">
        <v>37</v>
      </c>
      <c r="C4581" t="s">
        <v>23</v>
      </c>
      <c r="D4581" t="s">
        <v>10</v>
      </c>
      <c r="E4581" s="1">
        <v>306206</v>
      </c>
      <c r="F4581">
        <v>802</v>
      </c>
    </row>
    <row r="4582" spans="1:6" x14ac:dyDescent="0.25">
      <c r="A4582">
        <v>2008</v>
      </c>
      <c r="B4582" t="s">
        <v>37</v>
      </c>
      <c r="C4582" t="s">
        <v>23</v>
      </c>
      <c r="D4582" t="s">
        <v>11</v>
      </c>
      <c r="E4582" s="1">
        <v>133418</v>
      </c>
      <c r="F4582" s="1">
        <v>1127</v>
      </c>
    </row>
    <row r="4583" spans="1:6" x14ac:dyDescent="0.25">
      <c r="A4583">
        <v>2008</v>
      </c>
      <c r="B4583" t="s">
        <v>37</v>
      </c>
      <c r="C4583" t="s">
        <v>36</v>
      </c>
      <c r="D4583" t="s">
        <v>11</v>
      </c>
      <c r="E4583" s="1">
        <v>32721</v>
      </c>
      <c r="F4583">
        <v>462</v>
      </c>
    </row>
    <row r="4584" spans="1:6" x14ac:dyDescent="0.25">
      <c r="A4584">
        <v>2008</v>
      </c>
      <c r="B4584" t="s">
        <v>37</v>
      </c>
      <c r="C4584" t="s">
        <v>26</v>
      </c>
      <c r="D4584" t="s">
        <v>11</v>
      </c>
      <c r="E4584" s="1">
        <v>154633</v>
      </c>
      <c r="F4584" s="1">
        <v>2104</v>
      </c>
    </row>
    <row r="4585" spans="1:6" x14ac:dyDescent="0.25">
      <c r="A4585">
        <v>2008</v>
      </c>
      <c r="B4585" t="s">
        <v>42</v>
      </c>
      <c r="C4585" t="s">
        <v>8</v>
      </c>
      <c r="D4585" t="s">
        <v>9</v>
      </c>
      <c r="E4585" s="1">
        <v>52874</v>
      </c>
      <c r="F4585">
        <v>549</v>
      </c>
    </row>
    <row r="4586" spans="1:6" x14ac:dyDescent="0.25">
      <c r="A4586">
        <v>2008</v>
      </c>
      <c r="B4586" t="s">
        <v>42</v>
      </c>
      <c r="C4586" t="s">
        <v>8</v>
      </c>
      <c r="D4586" t="s">
        <v>10</v>
      </c>
      <c r="E4586" s="1">
        <v>389290</v>
      </c>
      <c r="F4586" s="1">
        <v>6155</v>
      </c>
    </row>
    <row r="4587" spans="1:6" x14ac:dyDescent="0.25">
      <c r="A4587">
        <v>2008</v>
      </c>
      <c r="B4587" t="s">
        <v>42</v>
      </c>
      <c r="C4587" t="s">
        <v>13</v>
      </c>
      <c r="D4587" t="s">
        <v>9</v>
      </c>
      <c r="E4587" s="1">
        <v>1871775</v>
      </c>
      <c r="F4587" s="1">
        <v>12404</v>
      </c>
    </row>
    <row r="4588" spans="1:6" x14ac:dyDescent="0.25">
      <c r="A4588">
        <v>2008</v>
      </c>
      <c r="B4588" t="s">
        <v>42</v>
      </c>
      <c r="C4588" t="s">
        <v>13</v>
      </c>
      <c r="D4588" t="s">
        <v>10</v>
      </c>
      <c r="E4588" s="1">
        <v>122483</v>
      </c>
      <c r="F4588" s="1">
        <v>1072</v>
      </c>
    </row>
    <row r="4589" spans="1:6" x14ac:dyDescent="0.25">
      <c r="A4589">
        <v>2008</v>
      </c>
      <c r="B4589" t="s">
        <v>42</v>
      </c>
      <c r="C4589" t="s">
        <v>13</v>
      </c>
      <c r="D4589" t="s">
        <v>24</v>
      </c>
      <c r="E4589" s="1">
        <v>186363</v>
      </c>
      <c r="F4589" s="1">
        <v>1988</v>
      </c>
    </row>
    <row r="4590" spans="1:6" x14ac:dyDescent="0.25">
      <c r="A4590">
        <v>2008</v>
      </c>
      <c r="B4590" t="s">
        <v>42</v>
      </c>
      <c r="C4590" t="s">
        <v>13</v>
      </c>
      <c r="D4590" t="s">
        <v>11</v>
      </c>
      <c r="E4590" s="1">
        <v>128034</v>
      </c>
      <c r="F4590">
        <v>839</v>
      </c>
    </row>
    <row r="4591" spans="1:6" x14ac:dyDescent="0.25">
      <c r="A4591">
        <v>2008</v>
      </c>
      <c r="B4591" t="s">
        <v>42</v>
      </c>
      <c r="C4591" t="s">
        <v>14</v>
      </c>
      <c r="D4591" t="s">
        <v>9</v>
      </c>
      <c r="E4591" s="1">
        <v>3736</v>
      </c>
      <c r="F4591">
        <v>47</v>
      </c>
    </row>
    <row r="4592" spans="1:6" x14ac:dyDescent="0.25">
      <c r="A4592">
        <v>2008</v>
      </c>
      <c r="B4592" t="s">
        <v>42</v>
      </c>
      <c r="C4592" t="s">
        <v>14</v>
      </c>
      <c r="D4592" t="s">
        <v>11</v>
      </c>
      <c r="E4592" s="1">
        <v>735706</v>
      </c>
      <c r="F4592" s="1">
        <v>9135</v>
      </c>
    </row>
    <row r="4593" spans="1:6" x14ac:dyDescent="0.25">
      <c r="A4593">
        <v>2008</v>
      </c>
      <c r="B4593" t="s">
        <v>42</v>
      </c>
      <c r="C4593" t="s">
        <v>16</v>
      </c>
      <c r="D4593" t="s">
        <v>9</v>
      </c>
      <c r="E4593" s="1">
        <v>1155641</v>
      </c>
      <c r="F4593" s="1">
        <v>14130</v>
      </c>
    </row>
    <row r="4594" spans="1:6" x14ac:dyDescent="0.25">
      <c r="A4594">
        <v>2008</v>
      </c>
      <c r="B4594" t="s">
        <v>42</v>
      </c>
      <c r="C4594" t="s">
        <v>16</v>
      </c>
      <c r="D4594" t="s">
        <v>10</v>
      </c>
      <c r="E4594" s="1">
        <v>1255506</v>
      </c>
      <c r="F4594" s="1">
        <v>11461</v>
      </c>
    </row>
    <row r="4595" spans="1:6" x14ac:dyDescent="0.25">
      <c r="A4595">
        <v>2008</v>
      </c>
      <c r="B4595" t="s">
        <v>42</v>
      </c>
      <c r="C4595" t="s">
        <v>16</v>
      </c>
      <c r="D4595" t="s">
        <v>24</v>
      </c>
      <c r="E4595" s="1">
        <v>2368452</v>
      </c>
      <c r="F4595" s="1">
        <v>24077</v>
      </c>
    </row>
    <row r="4596" spans="1:6" x14ac:dyDescent="0.25">
      <c r="A4596">
        <v>2008</v>
      </c>
      <c r="B4596" t="s">
        <v>42</v>
      </c>
      <c r="C4596" t="s">
        <v>16</v>
      </c>
      <c r="D4596" t="s">
        <v>11</v>
      </c>
      <c r="E4596" s="1">
        <v>588461</v>
      </c>
      <c r="F4596" s="1">
        <v>6158</v>
      </c>
    </row>
    <row r="4597" spans="1:6" x14ac:dyDescent="0.25">
      <c r="A4597">
        <v>2008</v>
      </c>
      <c r="B4597" t="s">
        <v>42</v>
      </c>
      <c r="C4597" t="s">
        <v>18</v>
      </c>
      <c r="D4597" t="s">
        <v>9</v>
      </c>
      <c r="E4597" s="1">
        <v>828993</v>
      </c>
      <c r="F4597" s="1">
        <v>9328</v>
      </c>
    </row>
    <row r="4598" spans="1:6" x14ac:dyDescent="0.25">
      <c r="A4598">
        <v>2008</v>
      </c>
      <c r="B4598" t="s">
        <v>42</v>
      </c>
      <c r="C4598" t="s">
        <v>18</v>
      </c>
      <c r="D4598" t="s">
        <v>10</v>
      </c>
      <c r="E4598" s="1">
        <v>32452</v>
      </c>
      <c r="F4598">
        <v>309</v>
      </c>
    </row>
    <row r="4599" spans="1:6" x14ac:dyDescent="0.25">
      <c r="A4599">
        <v>2008</v>
      </c>
      <c r="B4599" t="s">
        <v>42</v>
      </c>
      <c r="C4599" t="s">
        <v>18</v>
      </c>
      <c r="D4599" t="s">
        <v>24</v>
      </c>
      <c r="E4599" s="1">
        <v>117176</v>
      </c>
      <c r="F4599" s="1">
        <v>1431</v>
      </c>
    </row>
    <row r="4600" spans="1:6" x14ac:dyDescent="0.25">
      <c r="A4600">
        <v>2008</v>
      </c>
      <c r="B4600" t="s">
        <v>42</v>
      </c>
      <c r="C4600" t="s">
        <v>18</v>
      </c>
      <c r="D4600" t="s">
        <v>11</v>
      </c>
      <c r="E4600" s="1">
        <v>47073</v>
      </c>
      <c r="F4600">
        <v>622</v>
      </c>
    </row>
    <row r="4601" spans="1:6" x14ac:dyDescent="0.25">
      <c r="A4601">
        <v>2008</v>
      </c>
      <c r="B4601" t="s">
        <v>42</v>
      </c>
      <c r="C4601" t="s">
        <v>19</v>
      </c>
      <c r="D4601" t="s">
        <v>9</v>
      </c>
      <c r="E4601" s="1">
        <v>1183560</v>
      </c>
      <c r="F4601" s="1">
        <v>7544</v>
      </c>
    </row>
    <row r="4602" spans="1:6" x14ac:dyDescent="0.25">
      <c r="A4602">
        <v>2008</v>
      </c>
      <c r="B4602" t="s">
        <v>42</v>
      </c>
      <c r="C4602" t="s">
        <v>19</v>
      </c>
      <c r="D4602" t="s">
        <v>10</v>
      </c>
      <c r="E4602" s="1">
        <v>13894</v>
      </c>
      <c r="F4602">
        <v>31</v>
      </c>
    </row>
    <row r="4603" spans="1:6" x14ac:dyDescent="0.25">
      <c r="A4603">
        <v>2008</v>
      </c>
      <c r="B4603" t="s">
        <v>42</v>
      </c>
      <c r="C4603" t="s">
        <v>19</v>
      </c>
      <c r="D4603" t="s">
        <v>24</v>
      </c>
      <c r="E4603" s="1">
        <v>732011</v>
      </c>
      <c r="F4603" s="1">
        <v>2388</v>
      </c>
    </row>
    <row r="4604" spans="1:6" x14ac:dyDescent="0.25">
      <c r="A4604">
        <v>2008</v>
      </c>
      <c r="B4604" t="s">
        <v>42</v>
      </c>
      <c r="C4604" t="s">
        <v>19</v>
      </c>
      <c r="D4604" t="s">
        <v>21</v>
      </c>
      <c r="E4604" s="1">
        <v>295351</v>
      </c>
      <c r="F4604" s="1">
        <v>1189</v>
      </c>
    </row>
    <row r="4605" spans="1:6" x14ac:dyDescent="0.25">
      <c r="A4605">
        <v>2008</v>
      </c>
      <c r="B4605" t="s">
        <v>42</v>
      </c>
      <c r="C4605" t="s">
        <v>19</v>
      </c>
      <c r="D4605" t="s">
        <v>11</v>
      </c>
      <c r="E4605" s="1">
        <v>234847</v>
      </c>
      <c r="F4605">
        <v>768</v>
      </c>
    </row>
    <row r="4606" spans="1:6" x14ac:dyDescent="0.25">
      <c r="A4606">
        <v>2008</v>
      </c>
      <c r="B4606" t="s">
        <v>42</v>
      </c>
      <c r="C4606" t="s">
        <v>22</v>
      </c>
      <c r="D4606" t="s">
        <v>9</v>
      </c>
      <c r="E4606" s="1">
        <v>11423498</v>
      </c>
      <c r="F4606" s="1">
        <v>103129</v>
      </c>
    </row>
    <row r="4607" spans="1:6" x14ac:dyDescent="0.25">
      <c r="A4607">
        <v>2008</v>
      </c>
      <c r="B4607" t="s">
        <v>42</v>
      </c>
      <c r="C4607" t="s">
        <v>22</v>
      </c>
      <c r="D4607" t="s">
        <v>10</v>
      </c>
      <c r="E4607" s="1">
        <v>194093</v>
      </c>
      <c r="F4607" s="1">
        <v>2596</v>
      </c>
    </row>
    <row r="4608" spans="1:6" x14ac:dyDescent="0.25">
      <c r="A4608">
        <v>2008</v>
      </c>
      <c r="B4608" t="s">
        <v>42</v>
      </c>
      <c r="C4608" t="s">
        <v>22</v>
      </c>
      <c r="D4608" t="s">
        <v>24</v>
      </c>
      <c r="E4608" s="1">
        <v>760200</v>
      </c>
      <c r="F4608" s="1">
        <v>4082</v>
      </c>
    </row>
    <row r="4609" spans="1:6" x14ac:dyDescent="0.25">
      <c r="A4609">
        <v>2008</v>
      </c>
      <c r="B4609" t="s">
        <v>42</v>
      </c>
      <c r="C4609" t="s">
        <v>22</v>
      </c>
      <c r="D4609" t="s">
        <v>21</v>
      </c>
      <c r="E4609" s="1">
        <v>250605</v>
      </c>
      <c r="F4609" s="1">
        <v>1266</v>
      </c>
    </row>
    <row r="4610" spans="1:6" x14ac:dyDescent="0.25">
      <c r="A4610">
        <v>2008</v>
      </c>
      <c r="B4610" t="s">
        <v>42</v>
      </c>
      <c r="C4610" t="s">
        <v>22</v>
      </c>
      <c r="D4610" t="s">
        <v>11</v>
      </c>
      <c r="E4610" s="1">
        <v>4456820</v>
      </c>
      <c r="F4610" s="1">
        <v>57744</v>
      </c>
    </row>
    <row r="4611" spans="1:6" x14ac:dyDescent="0.25">
      <c r="A4611">
        <v>2008</v>
      </c>
      <c r="B4611" t="s">
        <v>42</v>
      </c>
      <c r="C4611" t="s">
        <v>22</v>
      </c>
      <c r="D4611" t="s">
        <v>79</v>
      </c>
      <c r="E4611" s="1">
        <v>2187</v>
      </c>
      <c r="F4611">
        <v>1</v>
      </c>
    </row>
    <row r="4612" spans="1:6" x14ac:dyDescent="0.25">
      <c r="A4612">
        <v>2008</v>
      </c>
      <c r="B4612" t="s">
        <v>42</v>
      </c>
      <c r="C4612" t="s">
        <v>23</v>
      </c>
      <c r="D4612" t="s">
        <v>10</v>
      </c>
      <c r="E4612" s="1">
        <v>35160</v>
      </c>
      <c r="F4612">
        <v>245</v>
      </c>
    </row>
    <row r="4613" spans="1:6" x14ac:dyDescent="0.25">
      <c r="A4613">
        <v>2008</v>
      </c>
      <c r="B4613" t="s">
        <v>42</v>
      </c>
      <c r="C4613" t="s">
        <v>23</v>
      </c>
      <c r="D4613" t="s">
        <v>11</v>
      </c>
      <c r="E4613" s="1">
        <v>135169</v>
      </c>
      <c r="F4613" s="1">
        <v>1722</v>
      </c>
    </row>
    <row r="4614" spans="1:6" x14ac:dyDescent="0.25">
      <c r="A4614">
        <v>2008</v>
      </c>
      <c r="B4614" t="s">
        <v>42</v>
      </c>
      <c r="C4614" t="s">
        <v>31</v>
      </c>
      <c r="D4614" t="s">
        <v>10</v>
      </c>
      <c r="E4614" s="1">
        <v>4000</v>
      </c>
      <c r="F4614">
        <v>19</v>
      </c>
    </row>
    <row r="4615" spans="1:6" x14ac:dyDescent="0.25">
      <c r="A4615">
        <v>2008</v>
      </c>
      <c r="B4615" t="s">
        <v>42</v>
      </c>
      <c r="C4615" t="s">
        <v>36</v>
      </c>
      <c r="D4615" t="s">
        <v>24</v>
      </c>
      <c r="E4615" s="1">
        <v>7665</v>
      </c>
      <c r="F4615">
        <v>7</v>
      </c>
    </row>
    <row r="4616" spans="1:6" x14ac:dyDescent="0.25">
      <c r="A4616">
        <v>2008</v>
      </c>
      <c r="B4616" t="s">
        <v>42</v>
      </c>
      <c r="C4616" t="s">
        <v>36</v>
      </c>
      <c r="D4616" t="s">
        <v>11</v>
      </c>
      <c r="E4616" s="1">
        <v>22987</v>
      </c>
      <c r="F4616">
        <v>105</v>
      </c>
    </row>
    <row r="4617" spans="1:6" x14ac:dyDescent="0.25">
      <c r="A4617">
        <v>2008</v>
      </c>
      <c r="B4617" t="s">
        <v>42</v>
      </c>
      <c r="C4617" t="s">
        <v>25</v>
      </c>
      <c r="D4617" t="s">
        <v>10</v>
      </c>
      <c r="E4617" s="1">
        <v>4340</v>
      </c>
      <c r="F4617">
        <v>31</v>
      </c>
    </row>
    <row r="4618" spans="1:6" x14ac:dyDescent="0.25">
      <c r="A4618">
        <v>2008</v>
      </c>
      <c r="B4618" t="s">
        <v>42</v>
      </c>
      <c r="C4618" t="s">
        <v>25</v>
      </c>
      <c r="D4618" t="s">
        <v>86</v>
      </c>
      <c r="E4618" s="1">
        <v>22779</v>
      </c>
      <c r="F4618">
        <v>278</v>
      </c>
    </row>
    <row r="4619" spans="1:6" x14ac:dyDescent="0.25">
      <c r="A4619">
        <v>2008</v>
      </c>
      <c r="B4619" t="s">
        <v>42</v>
      </c>
      <c r="C4619" t="s">
        <v>25</v>
      </c>
      <c r="D4619" t="s">
        <v>21</v>
      </c>
      <c r="E4619">
        <v>344</v>
      </c>
      <c r="F4619">
        <v>8</v>
      </c>
    </row>
    <row r="4620" spans="1:6" x14ac:dyDescent="0.25">
      <c r="A4620">
        <v>2008</v>
      </c>
      <c r="B4620" t="s">
        <v>43</v>
      </c>
      <c r="C4620" t="s">
        <v>8</v>
      </c>
      <c r="D4620" t="s">
        <v>10</v>
      </c>
      <c r="E4620" s="1">
        <v>579303</v>
      </c>
      <c r="F4620" s="1">
        <v>7538</v>
      </c>
    </row>
    <row r="4621" spans="1:6" x14ac:dyDescent="0.25">
      <c r="A4621">
        <v>2008</v>
      </c>
      <c r="B4621" t="s">
        <v>43</v>
      </c>
      <c r="C4621" t="s">
        <v>13</v>
      </c>
      <c r="D4621" t="s">
        <v>10</v>
      </c>
      <c r="E4621" s="1">
        <v>38408</v>
      </c>
      <c r="F4621">
        <v>420</v>
      </c>
    </row>
    <row r="4622" spans="1:6" x14ac:dyDescent="0.25">
      <c r="A4622">
        <v>2008</v>
      </c>
      <c r="B4622" t="s">
        <v>43</v>
      </c>
      <c r="C4622" t="s">
        <v>13</v>
      </c>
      <c r="D4622" t="s">
        <v>24</v>
      </c>
      <c r="E4622" s="1">
        <v>155082</v>
      </c>
      <c r="F4622" s="1">
        <v>1164</v>
      </c>
    </row>
    <row r="4623" spans="1:6" x14ac:dyDescent="0.25">
      <c r="A4623">
        <v>2008</v>
      </c>
      <c r="B4623" t="s">
        <v>43</v>
      </c>
      <c r="C4623" t="s">
        <v>13</v>
      </c>
      <c r="D4623" t="s">
        <v>11</v>
      </c>
      <c r="E4623" s="1">
        <v>59709</v>
      </c>
      <c r="F4623">
        <v>220</v>
      </c>
    </row>
    <row r="4624" spans="1:6" x14ac:dyDescent="0.25">
      <c r="A4624">
        <v>2008</v>
      </c>
      <c r="B4624" t="s">
        <v>43</v>
      </c>
      <c r="C4624" t="s">
        <v>14</v>
      </c>
      <c r="D4624" t="s">
        <v>11</v>
      </c>
      <c r="E4624" s="1">
        <v>512758</v>
      </c>
      <c r="F4624" s="1">
        <v>5466</v>
      </c>
    </row>
    <row r="4625" spans="1:6" x14ac:dyDescent="0.25">
      <c r="A4625">
        <v>2008</v>
      </c>
      <c r="B4625" t="s">
        <v>43</v>
      </c>
      <c r="C4625" t="s">
        <v>16</v>
      </c>
      <c r="D4625" t="s">
        <v>9</v>
      </c>
      <c r="E4625" s="1">
        <v>712786</v>
      </c>
      <c r="F4625" s="1">
        <v>7229</v>
      </c>
    </row>
    <row r="4626" spans="1:6" x14ac:dyDescent="0.25">
      <c r="A4626">
        <v>2008</v>
      </c>
      <c r="B4626" t="s">
        <v>43</v>
      </c>
      <c r="C4626" t="s">
        <v>16</v>
      </c>
      <c r="D4626" t="s">
        <v>10</v>
      </c>
      <c r="E4626" s="1">
        <v>1540108</v>
      </c>
      <c r="F4626" s="1">
        <v>14436</v>
      </c>
    </row>
    <row r="4627" spans="1:6" x14ac:dyDescent="0.25">
      <c r="A4627">
        <v>2008</v>
      </c>
      <c r="B4627" t="s">
        <v>43</v>
      </c>
      <c r="C4627" t="s">
        <v>16</v>
      </c>
      <c r="D4627" t="s">
        <v>24</v>
      </c>
      <c r="E4627" s="1">
        <v>2135249</v>
      </c>
      <c r="F4627" s="1">
        <v>18306</v>
      </c>
    </row>
    <row r="4628" spans="1:6" x14ac:dyDescent="0.25">
      <c r="A4628">
        <v>2008</v>
      </c>
      <c r="B4628" t="s">
        <v>43</v>
      </c>
      <c r="C4628" t="s">
        <v>16</v>
      </c>
      <c r="D4628" t="s">
        <v>11</v>
      </c>
      <c r="E4628" s="1">
        <v>182275</v>
      </c>
      <c r="F4628" s="1">
        <v>2195</v>
      </c>
    </row>
    <row r="4629" spans="1:6" x14ac:dyDescent="0.25">
      <c r="A4629">
        <v>2008</v>
      </c>
      <c r="B4629" t="s">
        <v>43</v>
      </c>
      <c r="C4629" t="s">
        <v>18</v>
      </c>
      <c r="D4629" t="s">
        <v>9</v>
      </c>
      <c r="E4629" s="1">
        <v>891725</v>
      </c>
      <c r="F4629" s="1">
        <v>10644</v>
      </c>
    </row>
    <row r="4630" spans="1:6" x14ac:dyDescent="0.25">
      <c r="A4630">
        <v>2008</v>
      </c>
      <c r="B4630" t="s">
        <v>43</v>
      </c>
      <c r="C4630" t="s">
        <v>18</v>
      </c>
      <c r="D4630" t="s">
        <v>10</v>
      </c>
      <c r="E4630" s="1">
        <v>18342</v>
      </c>
      <c r="F4630">
        <v>175</v>
      </c>
    </row>
    <row r="4631" spans="1:6" x14ac:dyDescent="0.25">
      <c r="A4631">
        <v>2008</v>
      </c>
      <c r="B4631" t="s">
        <v>43</v>
      </c>
      <c r="C4631" t="s">
        <v>18</v>
      </c>
      <c r="D4631" t="s">
        <v>11</v>
      </c>
      <c r="E4631" s="1">
        <v>38038</v>
      </c>
      <c r="F4631">
        <v>550</v>
      </c>
    </row>
    <row r="4632" spans="1:6" x14ac:dyDescent="0.25">
      <c r="A4632">
        <v>2008</v>
      </c>
      <c r="B4632" t="s">
        <v>43</v>
      </c>
      <c r="C4632" t="s">
        <v>19</v>
      </c>
      <c r="D4632" t="s">
        <v>9</v>
      </c>
      <c r="E4632" s="1">
        <v>417940</v>
      </c>
      <c r="F4632" s="1">
        <v>1839</v>
      </c>
    </row>
    <row r="4633" spans="1:6" x14ac:dyDescent="0.25">
      <c r="A4633">
        <v>2008</v>
      </c>
      <c r="B4633" t="s">
        <v>43</v>
      </c>
      <c r="C4633" t="s">
        <v>19</v>
      </c>
      <c r="D4633" t="s">
        <v>10</v>
      </c>
      <c r="E4633" s="1">
        <v>40888</v>
      </c>
      <c r="F4633">
        <v>90</v>
      </c>
    </row>
    <row r="4634" spans="1:6" x14ac:dyDescent="0.25">
      <c r="A4634">
        <v>2008</v>
      </c>
      <c r="B4634" t="s">
        <v>43</v>
      </c>
      <c r="C4634" t="s">
        <v>19</v>
      </c>
      <c r="D4634" t="s">
        <v>24</v>
      </c>
      <c r="E4634" s="1">
        <v>547867</v>
      </c>
      <c r="F4634" s="1">
        <v>1649</v>
      </c>
    </row>
    <row r="4635" spans="1:6" x14ac:dyDescent="0.25">
      <c r="A4635">
        <v>2008</v>
      </c>
      <c r="B4635" t="s">
        <v>43</v>
      </c>
      <c r="C4635" t="s">
        <v>19</v>
      </c>
      <c r="D4635" t="s">
        <v>21</v>
      </c>
      <c r="E4635" s="1">
        <v>135548</v>
      </c>
      <c r="F4635">
        <v>411</v>
      </c>
    </row>
    <row r="4636" spans="1:6" x14ac:dyDescent="0.25">
      <c r="A4636">
        <v>2008</v>
      </c>
      <c r="B4636" t="s">
        <v>43</v>
      </c>
      <c r="C4636" t="s">
        <v>19</v>
      </c>
      <c r="D4636" t="s">
        <v>11</v>
      </c>
      <c r="E4636" s="1">
        <v>169557</v>
      </c>
      <c r="F4636">
        <v>385</v>
      </c>
    </row>
    <row r="4637" spans="1:6" x14ac:dyDescent="0.25">
      <c r="A4637">
        <v>2008</v>
      </c>
      <c r="B4637" t="s">
        <v>43</v>
      </c>
      <c r="C4637" t="s">
        <v>22</v>
      </c>
      <c r="D4637" t="s">
        <v>9</v>
      </c>
      <c r="E4637" s="1">
        <v>12200718</v>
      </c>
      <c r="F4637" s="1">
        <v>109322</v>
      </c>
    </row>
    <row r="4638" spans="1:6" x14ac:dyDescent="0.25">
      <c r="A4638">
        <v>2008</v>
      </c>
      <c r="B4638" t="s">
        <v>43</v>
      </c>
      <c r="C4638" t="s">
        <v>22</v>
      </c>
      <c r="D4638" t="s">
        <v>10</v>
      </c>
      <c r="E4638" s="1">
        <v>676869</v>
      </c>
      <c r="F4638" s="1">
        <v>8907</v>
      </c>
    </row>
    <row r="4639" spans="1:6" x14ac:dyDescent="0.25">
      <c r="A4639">
        <v>2008</v>
      </c>
      <c r="B4639" t="s">
        <v>43</v>
      </c>
      <c r="C4639" t="s">
        <v>22</v>
      </c>
      <c r="D4639" t="s">
        <v>24</v>
      </c>
      <c r="E4639" s="1">
        <v>180404</v>
      </c>
      <c r="F4639">
        <v>839</v>
      </c>
    </row>
    <row r="4640" spans="1:6" x14ac:dyDescent="0.25">
      <c r="A4640">
        <v>2008</v>
      </c>
      <c r="B4640" t="s">
        <v>43</v>
      </c>
      <c r="C4640" t="s">
        <v>22</v>
      </c>
      <c r="D4640" t="s">
        <v>21</v>
      </c>
      <c r="E4640" s="1">
        <v>118503</v>
      </c>
      <c r="F4640">
        <v>733</v>
      </c>
    </row>
    <row r="4641" spans="1:6" x14ac:dyDescent="0.25">
      <c r="A4641">
        <v>2008</v>
      </c>
      <c r="B4641" t="s">
        <v>43</v>
      </c>
      <c r="C4641" t="s">
        <v>22</v>
      </c>
      <c r="D4641" t="s">
        <v>11</v>
      </c>
      <c r="E4641" s="1">
        <v>5494687</v>
      </c>
      <c r="F4641" s="1">
        <v>70674</v>
      </c>
    </row>
    <row r="4642" spans="1:6" x14ac:dyDescent="0.25">
      <c r="A4642">
        <v>2008</v>
      </c>
      <c r="B4642" t="s">
        <v>43</v>
      </c>
      <c r="C4642" t="s">
        <v>23</v>
      </c>
      <c r="D4642" t="s">
        <v>10</v>
      </c>
      <c r="E4642" s="1">
        <v>50837</v>
      </c>
      <c r="F4642">
        <v>217</v>
      </c>
    </row>
    <row r="4643" spans="1:6" x14ac:dyDescent="0.25">
      <c r="A4643">
        <v>2008</v>
      </c>
      <c r="B4643" t="s">
        <v>43</v>
      </c>
      <c r="C4643" t="s">
        <v>23</v>
      </c>
      <c r="D4643" t="s">
        <v>11</v>
      </c>
      <c r="E4643" s="1">
        <v>129009</v>
      </c>
      <c r="F4643" s="1">
        <v>1482</v>
      </c>
    </row>
    <row r="4644" spans="1:6" x14ac:dyDescent="0.25">
      <c r="A4644">
        <v>2008</v>
      </c>
      <c r="B4644" t="s">
        <v>43</v>
      </c>
      <c r="C4644" t="s">
        <v>36</v>
      </c>
      <c r="D4644" t="s">
        <v>11</v>
      </c>
      <c r="E4644" s="1">
        <v>24088</v>
      </c>
      <c r="F4644">
        <v>241</v>
      </c>
    </row>
    <row r="4645" spans="1:6" x14ac:dyDescent="0.25">
      <c r="A4645">
        <v>2008</v>
      </c>
      <c r="B4645" t="s">
        <v>43</v>
      </c>
      <c r="C4645" t="s">
        <v>26</v>
      </c>
      <c r="D4645" t="s">
        <v>11</v>
      </c>
      <c r="E4645" s="1">
        <v>820706</v>
      </c>
      <c r="F4645" s="1">
        <v>1749</v>
      </c>
    </row>
    <row r="4646" spans="1:6" x14ac:dyDescent="0.25">
      <c r="A4646">
        <v>2008</v>
      </c>
      <c r="B4646" t="s">
        <v>46</v>
      </c>
      <c r="C4646" t="s">
        <v>8</v>
      </c>
      <c r="D4646" t="s">
        <v>10</v>
      </c>
      <c r="E4646" s="1">
        <v>588251</v>
      </c>
      <c r="F4646" s="1">
        <v>7836</v>
      </c>
    </row>
    <row r="4647" spans="1:6" x14ac:dyDescent="0.25">
      <c r="A4647">
        <v>2008</v>
      </c>
      <c r="B4647" t="s">
        <v>46</v>
      </c>
      <c r="C4647" t="s">
        <v>13</v>
      </c>
      <c r="D4647" t="s">
        <v>9</v>
      </c>
      <c r="E4647" s="1">
        <v>960582</v>
      </c>
      <c r="F4647" s="1">
        <v>7469</v>
      </c>
    </row>
    <row r="4648" spans="1:6" x14ac:dyDescent="0.25">
      <c r="A4648">
        <v>2008</v>
      </c>
      <c r="B4648" t="s">
        <v>46</v>
      </c>
      <c r="C4648" t="s">
        <v>13</v>
      </c>
      <c r="D4648" t="s">
        <v>10</v>
      </c>
      <c r="E4648" s="1">
        <v>65985</v>
      </c>
      <c r="F4648">
        <v>674</v>
      </c>
    </row>
    <row r="4649" spans="1:6" x14ac:dyDescent="0.25">
      <c r="A4649">
        <v>2008</v>
      </c>
      <c r="B4649" t="s">
        <v>46</v>
      </c>
      <c r="C4649" t="s">
        <v>13</v>
      </c>
      <c r="D4649" t="s">
        <v>24</v>
      </c>
      <c r="E4649" s="1">
        <v>178450</v>
      </c>
      <c r="F4649" s="1">
        <v>1350</v>
      </c>
    </row>
    <row r="4650" spans="1:6" x14ac:dyDescent="0.25">
      <c r="A4650">
        <v>2008</v>
      </c>
      <c r="B4650" t="s">
        <v>46</v>
      </c>
      <c r="C4650" t="s">
        <v>13</v>
      </c>
      <c r="D4650" t="s">
        <v>11</v>
      </c>
      <c r="E4650" s="1">
        <v>323313</v>
      </c>
      <c r="F4650">
        <v>825</v>
      </c>
    </row>
    <row r="4651" spans="1:6" x14ac:dyDescent="0.25">
      <c r="A4651">
        <v>2008</v>
      </c>
      <c r="B4651" t="s">
        <v>46</v>
      </c>
      <c r="C4651" t="s">
        <v>14</v>
      </c>
      <c r="D4651" t="s">
        <v>24</v>
      </c>
      <c r="E4651" s="1">
        <v>4469</v>
      </c>
      <c r="F4651">
        <v>56</v>
      </c>
    </row>
    <row r="4652" spans="1:6" x14ac:dyDescent="0.25">
      <c r="A4652">
        <v>2008</v>
      </c>
      <c r="B4652" t="s">
        <v>46</v>
      </c>
      <c r="C4652" t="s">
        <v>14</v>
      </c>
      <c r="D4652" t="s">
        <v>11</v>
      </c>
      <c r="E4652" s="1">
        <v>307128</v>
      </c>
      <c r="F4652" s="1">
        <v>3913</v>
      </c>
    </row>
    <row r="4653" spans="1:6" x14ac:dyDescent="0.25">
      <c r="A4653">
        <v>2008</v>
      </c>
      <c r="B4653" t="s">
        <v>46</v>
      </c>
      <c r="C4653" t="s">
        <v>16</v>
      </c>
      <c r="D4653" t="s">
        <v>9</v>
      </c>
      <c r="E4653" s="1">
        <v>387020</v>
      </c>
      <c r="F4653" s="1">
        <v>4720</v>
      </c>
    </row>
    <row r="4654" spans="1:6" x14ac:dyDescent="0.25">
      <c r="A4654">
        <v>2008</v>
      </c>
      <c r="B4654" t="s">
        <v>46</v>
      </c>
      <c r="C4654" t="s">
        <v>16</v>
      </c>
      <c r="D4654" t="s">
        <v>10</v>
      </c>
      <c r="E4654" s="1">
        <v>1303797</v>
      </c>
      <c r="F4654" s="1">
        <v>14422</v>
      </c>
    </row>
    <row r="4655" spans="1:6" x14ac:dyDescent="0.25">
      <c r="A4655">
        <v>2008</v>
      </c>
      <c r="B4655" t="s">
        <v>46</v>
      </c>
      <c r="C4655" t="s">
        <v>16</v>
      </c>
      <c r="D4655" t="s">
        <v>24</v>
      </c>
      <c r="E4655" s="1">
        <v>371918</v>
      </c>
      <c r="F4655" s="1">
        <v>4683</v>
      </c>
    </row>
    <row r="4656" spans="1:6" x14ac:dyDescent="0.25">
      <c r="A4656">
        <v>2008</v>
      </c>
      <c r="B4656" t="s">
        <v>46</v>
      </c>
      <c r="C4656" t="s">
        <v>16</v>
      </c>
      <c r="D4656" t="s">
        <v>21</v>
      </c>
      <c r="E4656" s="1">
        <v>64412</v>
      </c>
      <c r="F4656">
        <v>788</v>
      </c>
    </row>
    <row r="4657" spans="1:6" x14ac:dyDescent="0.25">
      <c r="A4657">
        <v>2008</v>
      </c>
      <c r="B4657" t="s">
        <v>46</v>
      </c>
      <c r="C4657" t="s">
        <v>16</v>
      </c>
      <c r="D4657" t="s">
        <v>11</v>
      </c>
      <c r="E4657" s="1">
        <v>17457</v>
      </c>
      <c r="F4657">
        <v>230</v>
      </c>
    </row>
    <row r="4658" spans="1:6" x14ac:dyDescent="0.25">
      <c r="A4658">
        <v>2008</v>
      </c>
      <c r="B4658" t="s">
        <v>46</v>
      </c>
      <c r="C4658" t="s">
        <v>18</v>
      </c>
      <c r="D4658" t="s">
        <v>9</v>
      </c>
      <c r="E4658" s="1">
        <v>430307</v>
      </c>
      <c r="F4658" s="1">
        <v>5201</v>
      </c>
    </row>
    <row r="4659" spans="1:6" x14ac:dyDescent="0.25">
      <c r="A4659">
        <v>2008</v>
      </c>
      <c r="B4659" t="s">
        <v>46</v>
      </c>
      <c r="C4659" t="s">
        <v>18</v>
      </c>
      <c r="D4659" t="s">
        <v>11</v>
      </c>
      <c r="E4659" s="1">
        <v>56317</v>
      </c>
      <c r="F4659">
        <v>768</v>
      </c>
    </row>
    <row r="4660" spans="1:6" x14ac:dyDescent="0.25">
      <c r="A4660">
        <v>2008</v>
      </c>
      <c r="B4660" t="s">
        <v>46</v>
      </c>
      <c r="C4660" t="s">
        <v>19</v>
      </c>
      <c r="D4660" t="s">
        <v>74</v>
      </c>
      <c r="E4660" s="1">
        <v>44470</v>
      </c>
      <c r="F4660">
        <v>64</v>
      </c>
    </row>
    <row r="4661" spans="1:6" x14ac:dyDescent="0.25">
      <c r="A4661">
        <v>2008</v>
      </c>
      <c r="B4661" t="s">
        <v>46</v>
      </c>
      <c r="C4661" t="s">
        <v>19</v>
      </c>
      <c r="D4661" t="s">
        <v>10</v>
      </c>
      <c r="E4661" s="1">
        <v>25040</v>
      </c>
      <c r="F4661">
        <v>118</v>
      </c>
    </row>
    <row r="4662" spans="1:6" x14ac:dyDescent="0.25">
      <c r="A4662">
        <v>2008</v>
      </c>
      <c r="B4662" t="s">
        <v>46</v>
      </c>
      <c r="C4662" t="s">
        <v>19</v>
      </c>
      <c r="D4662" t="s">
        <v>24</v>
      </c>
      <c r="E4662" s="1">
        <v>345005</v>
      </c>
      <c r="F4662" s="1">
        <v>1133</v>
      </c>
    </row>
    <row r="4663" spans="1:6" x14ac:dyDescent="0.25">
      <c r="A4663">
        <v>2008</v>
      </c>
      <c r="B4663" t="s">
        <v>46</v>
      </c>
      <c r="C4663" t="s">
        <v>19</v>
      </c>
      <c r="D4663" t="s">
        <v>21</v>
      </c>
      <c r="E4663" s="1">
        <v>523074</v>
      </c>
      <c r="F4663" s="1">
        <v>1906</v>
      </c>
    </row>
    <row r="4664" spans="1:6" x14ac:dyDescent="0.25">
      <c r="A4664">
        <v>2008</v>
      </c>
      <c r="B4664" t="s">
        <v>46</v>
      </c>
      <c r="C4664" t="s">
        <v>19</v>
      </c>
      <c r="D4664" t="s">
        <v>11</v>
      </c>
      <c r="E4664" s="1">
        <v>240918</v>
      </c>
      <c r="F4664" s="1">
        <v>1004</v>
      </c>
    </row>
    <row r="4665" spans="1:6" x14ac:dyDescent="0.25">
      <c r="A4665">
        <v>2008</v>
      </c>
      <c r="B4665" t="s">
        <v>46</v>
      </c>
      <c r="C4665" t="s">
        <v>22</v>
      </c>
      <c r="D4665" t="s">
        <v>9</v>
      </c>
      <c r="E4665" s="1">
        <v>6381761</v>
      </c>
      <c r="F4665" s="1">
        <v>63647</v>
      </c>
    </row>
    <row r="4666" spans="1:6" x14ac:dyDescent="0.25">
      <c r="A4666">
        <v>2008</v>
      </c>
      <c r="B4666" t="s">
        <v>46</v>
      </c>
      <c r="C4666" t="s">
        <v>22</v>
      </c>
      <c r="D4666" t="s">
        <v>10</v>
      </c>
      <c r="E4666" s="1">
        <v>278996</v>
      </c>
      <c r="F4666" s="1">
        <v>3824</v>
      </c>
    </row>
    <row r="4667" spans="1:6" x14ac:dyDescent="0.25">
      <c r="A4667">
        <v>2008</v>
      </c>
      <c r="B4667" t="s">
        <v>46</v>
      </c>
      <c r="C4667" t="s">
        <v>22</v>
      </c>
      <c r="D4667" t="s">
        <v>24</v>
      </c>
      <c r="E4667" s="1">
        <v>175520</v>
      </c>
      <c r="F4667" s="1">
        <v>1615</v>
      </c>
    </row>
    <row r="4668" spans="1:6" x14ac:dyDescent="0.25">
      <c r="A4668">
        <v>2008</v>
      </c>
      <c r="B4668" t="s">
        <v>46</v>
      </c>
      <c r="C4668" t="s">
        <v>22</v>
      </c>
      <c r="D4668" t="s">
        <v>21</v>
      </c>
      <c r="E4668" s="1">
        <v>90167</v>
      </c>
      <c r="F4668">
        <v>808</v>
      </c>
    </row>
    <row r="4669" spans="1:6" x14ac:dyDescent="0.25">
      <c r="A4669">
        <v>2008</v>
      </c>
      <c r="B4669" t="s">
        <v>46</v>
      </c>
      <c r="C4669" t="s">
        <v>22</v>
      </c>
      <c r="D4669" t="s">
        <v>11</v>
      </c>
      <c r="E4669" s="1">
        <v>5354328</v>
      </c>
      <c r="F4669" s="1">
        <v>68512</v>
      </c>
    </row>
    <row r="4670" spans="1:6" x14ac:dyDescent="0.25">
      <c r="A4670">
        <v>2008</v>
      </c>
      <c r="B4670" t="s">
        <v>46</v>
      </c>
      <c r="C4670" t="s">
        <v>23</v>
      </c>
      <c r="D4670" t="s">
        <v>10</v>
      </c>
      <c r="E4670" s="1">
        <v>404128</v>
      </c>
      <c r="F4670" s="1">
        <v>1617</v>
      </c>
    </row>
    <row r="4671" spans="1:6" x14ac:dyDescent="0.25">
      <c r="A4671">
        <v>2008</v>
      </c>
      <c r="B4671" t="s">
        <v>46</v>
      </c>
      <c r="C4671" t="s">
        <v>23</v>
      </c>
      <c r="D4671" t="s">
        <v>11</v>
      </c>
      <c r="E4671" s="1">
        <v>184688</v>
      </c>
      <c r="F4671" s="1">
        <v>2166</v>
      </c>
    </row>
    <row r="4672" spans="1:6" x14ac:dyDescent="0.25">
      <c r="A4672">
        <v>2008</v>
      </c>
      <c r="B4672" t="s">
        <v>46</v>
      </c>
      <c r="C4672" t="s">
        <v>31</v>
      </c>
      <c r="D4672" t="s">
        <v>9</v>
      </c>
      <c r="E4672" s="1">
        <v>77841</v>
      </c>
      <c r="F4672">
        <v>200</v>
      </c>
    </row>
    <row r="4673" spans="1:6" x14ac:dyDescent="0.25">
      <c r="A4673">
        <v>2008</v>
      </c>
      <c r="B4673" t="s">
        <v>46</v>
      </c>
      <c r="C4673" t="s">
        <v>26</v>
      </c>
      <c r="D4673" t="s">
        <v>24</v>
      </c>
      <c r="E4673" s="1">
        <v>22500</v>
      </c>
      <c r="F4673">
        <v>9</v>
      </c>
    </row>
    <row r="4674" spans="1:6" x14ac:dyDescent="0.25">
      <c r="A4674">
        <v>2008</v>
      </c>
      <c r="B4674" t="s">
        <v>46</v>
      </c>
      <c r="C4674" t="s">
        <v>26</v>
      </c>
      <c r="D4674" t="s">
        <v>11</v>
      </c>
      <c r="E4674" s="1">
        <v>30225</v>
      </c>
      <c r="F4674">
        <v>444</v>
      </c>
    </row>
    <row r="4675" spans="1:6" x14ac:dyDescent="0.25">
      <c r="A4675">
        <v>2008</v>
      </c>
      <c r="B4675" t="s">
        <v>48</v>
      </c>
      <c r="C4675" t="s">
        <v>8</v>
      </c>
      <c r="D4675" t="s">
        <v>24</v>
      </c>
      <c r="E4675" s="1">
        <v>28771</v>
      </c>
      <c r="F4675">
        <v>260</v>
      </c>
    </row>
    <row r="4676" spans="1:6" x14ac:dyDescent="0.25">
      <c r="A4676">
        <v>2008</v>
      </c>
      <c r="B4676" t="s">
        <v>48</v>
      </c>
      <c r="C4676" t="s">
        <v>13</v>
      </c>
      <c r="D4676" t="s">
        <v>9</v>
      </c>
      <c r="E4676" s="1">
        <v>96188</v>
      </c>
      <c r="F4676">
        <v>920</v>
      </c>
    </row>
    <row r="4677" spans="1:6" x14ac:dyDescent="0.25">
      <c r="A4677">
        <v>2008</v>
      </c>
      <c r="B4677" t="s">
        <v>48</v>
      </c>
      <c r="C4677" t="s">
        <v>13</v>
      </c>
      <c r="D4677" t="s">
        <v>10</v>
      </c>
      <c r="E4677" s="1">
        <v>299779</v>
      </c>
      <c r="F4677" s="1">
        <v>2087</v>
      </c>
    </row>
    <row r="4678" spans="1:6" x14ac:dyDescent="0.25">
      <c r="A4678">
        <v>2008</v>
      </c>
      <c r="B4678" t="s">
        <v>48</v>
      </c>
      <c r="C4678" t="s">
        <v>13</v>
      </c>
      <c r="D4678" t="s">
        <v>24</v>
      </c>
      <c r="E4678" s="1">
        <v>253707</v>
      </c>
      <c r="F4678" s="1">
        <v>2974</v>
      </c>
    </row>
    <row r="4679" spans="1:6" x14ac:dyDescent="0.25">
      <c r="A4679">
        <v>2008</v>
      </c>
      <c r="B4679" t="s">
        <v>48</v>
      </c>
      <c r="C4679" t="s">
        <v>13</v>
      </c>
      <c r="D4679" t="s">
        <v>11</v>
      </c>
      <c r="E4679" s="1">
        <v>35241</v>
      </c>
      <c r="F4679">
        <v>116</v>
      </c>
    </row>
    <row r="4680" spans="1:6" x14ac:dyDescent="0.25">
      <c r="A4680">
        <v>2008</v>
      </c>
      <c r="B4680" t="s">
        <v>48</v>
      </c>
      <c r="C4680" t="s">
        <v>14</v>
      </c>
      <c r="D4680" t="s">
        <v>11</v>
      </c>
      <c r="E4680" s="1">
        <v>723392</v>
      </c>
      <c r="F4680" s="1">
        <v>8079</v>
      </c>
    </row>
    <row r="4681" spans="1:6" x14ac:dyDescent="0.25">
      <c r="A4681">
        <v>2008</v>
      </c>
      <c r="B4681" t="s">
        <v>48</v>
      </c>
      <c r="C4681" t="s">
        <v>16</v>
      </c>
      <c r="D4681" t="s">
        <v>9</v>
      </c>
      <c r="E4681" s="1">
        <v>4094705</v>
      </c>
      <c r="F4681" s="1">
        <v>44276</v>
      </c>
    </row>
    <row r="4682" spans="1:6" x14ac:dyDescent="0.25">
      <c r="A4682">
        <v>2008</v>
      </c>
      <c r="B4682" t="s">
        <v>48</v>
      </c>
      <c r="C4682" t="s">
        <v>16</v>
      </c>
      <c r="D4682" t="s">
        <v>10</v>
      </c>
      <c r="E4682" s="1">
        <v>742653</v>
      </c>
      <c r="F4682" s="1">
        <v>5632</v>
      </c>
    </row>
    <row r="4683" spans="1:6" x14ac:dyDescent="0.25">
      <c r="A4683">
        <v>2008</v>
      </c>
      <c r="B4683" t="s">
        <v>48</v>
      </c>
      <c r="C4683" t="s">
        <v>16</v>
      </c>
      <c r="D4683" t="s">
        <v>17</v>
      </c>
      <c r="E4683" s="1">
        <v>43000</v>
      </c>
      <c r="F4683">
        <v>325</v>
      </c>
    </row>
    <row r="4684" spans="1:6" x14ac:dyDescent="0.25">
      <c r="A4684">
        <v>2008</v>
      </c>
      <c r="B4684" t="s">
        <v>48</v>
      </c>
      <c r="C4684" t="s">
        <v>16</v>
      </c>
      <c r="D4684" t="s">
        <v>24</v>
      </c>
      <c r="E4684" s="1">
        <v>983097</v>
      </c>
      <c r="F4684" s="1">
        <v>12378</v>
      </c>
    </row>
    <row r="4685" spans="1:6" x14ac:dyDescent="0.25">
      <c r="A4685">
        <v>2008</v>
      </c>
      <c r="B4685" t="s">
        <v>48</v>
      </c>
      <c r="C4685" t="s">
        <v>16</v>
      </c>
      <c r="D4685" t="s">
        <v>11</v>
      </c>
      <c r="E4685" s="1">
        <v>112967</v>
      </c>
      <c r="F4685" s="1">
        <v>2057</v>
      </c>
    </row>
    <row r="4686" spans="1:6" x14ac:dyDescent="0.25">
      <c r="A4686">
        <v>2008</v>
      </c>
      <c r="B4686" t="s">
        <v>48</v>
      </c>
      <c r="C4686" t="s">
        <v>18</v>
      </c>
      <c r="D4686" t="s">
        <v>41</v>
      </c>
      <c r="E4686" s="1">
        <v>256348</v>
      </c>
      <c r="F4686">
        <v>480</v>
      </c>
    </row>
    <row r="4687" spans="1:6" x14ac:dyDescent="0.25">
      <c r="A4687">
        <v>2008</v>
      </c>
      <c r="B4687" t="s">
        <v>48</v>
      </c>
      <c r="C4687" t="s">
        <v>18</v>
      </c>
      <c r="D4687" t="s">
        <v>9</v>
      </c>
      <c r="E4687" s="1">
        <v>850933</v>
      </c>
      <c r="F4687" s="1">
        <v>8580</v>
      </c>
    </row>
    <row r="4688" spans="1:6" x14ac:dyDescent="0.25">
      <c r="A4688">
        <v>2008</v>
      </c>
      <c r="B4688" t="s">
        <v>48</v>
      </c>
      <c r="C4688" t="s">
        <v>18</v>
      </c>
      <c r="D4688" t="s">
        <v>10</v>
      </c>
      <c r="E4688" s="1">
        <v>231748</v>
      </c>
      <c r="F4688" s="1">
        <v>1304</v>
      </c>
    </row>
    <row r="4689" spans="1:6" x14ac:dyDescent="0.25">
      <c r="A4689">
        <v>2008</v>
      </c>
      <c r="B4689" t="s">
        <v>48</v>
      </c>
      <c r="C4689" t="s">
        <v>18</v>
      </c>
      <c r="D4689" t="s">
        <v>24</v>
      </c>
      <c r="E4689" s="1">
        <v>160832</v>
      </c>
      <c r="F4689" s="1">
        <v>1170</v>
      </c>
    </row>
    <row r="4690" spans="1:6" x14ac:dyDescent="0.25">
      <c r="A4690">
        <v>2008</v>
      </c>
      <c r="B4690" t="s">
        <v>48</v>
      </c>
      <c r="C4690" t="s">
        <v>18</v>
      </c>
      <c r="D4690" t="s">
        <v>11</v>
      </c>
      <c r="E4690" s="1">
        <v>2294</v>
      </c>
      <c r="F4690">
        <v>29</v>
      </c>
    </row>
    <row r="4691" spans="1:6" x14ac:dyDescent="0.25">
      <c r="A4691">
        <v>2008</v>
      </c>
      <c r="B4691" t="s">
        <v>48</v>
      </c>
      <c r="C4691" t="s">
        <v>19</v>
      </c>
      <c r="D4691" t="s">
        <v>9</v>
      </c>
      <c r="E4691" s="1">
        <v>1133586</v>
      </c>
      <c r="F4691" s="1">
        <v>5140</v>
      </c>
    </row>
    <row r="4692" spans="1:6" x14ac:dyDescent="0.25">
      <c r="A4692">
        <v>2008</v>
      </c>
      <c r="B4692" t="s">
        <v>48</v>
      </c>
      <c r="C4692" t="s">
        <v>19</v>
      </c>
      <c r="D4692" t="s">
        <v>10</v>
      </c>
      <c r="E4692" s="1">
        <v>74002</v>
      </c>
      <c r="F4692">
        <v>314</v>
      </c>
    </row>
    <row r="4693" spans="1:6" x14ac:dyDescent="0.25">
      <c r="A4693">
        <v>2008</v>
      </c>
      <c r="B4693" t="s">
        <v>48</v>
      </c>
      <c r="C4693" t="s">
        <v>19</v>
      </c>
      <c r="D4693" t="s">
        <v>24</v>
      </c>
      <c r="E4693" s="1">
        <v>278206</v>
      </c>
      <c r="F4693">
        <v>959</v>
      </c>
    </row>
    <row r="4694" spans="1:6" x14ac:dyDescent="0.25">
      <c r="A4694">
        <v>2008</v>
      </c>
      <c r="B4694" t="s">
        <v>48</v>
      </c>
      <c r="C4694" t="s">
        <v>19</v>
      </c>
      <c r="D4694" t="s">
        <v>11</v>
      </c>
      <c r="E4694" s="1">
        <v>319605</v>
      </c>
      <c r="F4694" s="1">
        <v>1442</v>
      </c>
    </row>
    <row r="4695" spans="1:6" x14ac:dyDescent="0.25">
      <c r="A4695">
        <v>2008</v>
      </c>
      <c r="B4695" t="s">
        <v>48</v>
      </c>
      <c r="C4695" t="s">
        <v>22</v>
      </c>
      <c r="D4695" t="s">
        <v>9</v>
      </c>
      <c r="E4695" s="1">
        <v>15777100</v>
      </c>
      <c r="F4695" s="1">
        <v>139859</v>
      </c>
    </row>
    <row r="4696" spans="1:6" x14ac:dyDescent="0.25">
      <c r="A4696">
        <v>2008</v>
      </c>
      <c r="B4696" t="s">
        <v>48</v>
      </c>
      <c r="C4696" t="s">
        <v>22</v>
      </c>
      <c r="D4696" t="s">
        <v>10</v>
      </c>
      <c r="E4696" s="1">
        <v>343182</v>
      </c>
      <c r="F4696" s="1">
        <v>3591</v>
      </c>
    </row>
    <row r="4697" spans="1:6" x14ac:dyDescent="0.25">
      <c r="A4697">
        <v>2008</v>
      </c>
      <c r="B4697" t="s">
        <v>48</v>
      </c>
      <c r="C4697" t="s">
        <v>22</v>
      </c>
      <c r="D4697" t="s">
        <v>24</v>
      </c>
      <c r="E4697" s="1">
        <v>400337</v>
      </c>
      <c r="F4697" s="1">
        <v>1903</v>
      </c>
    </row>
    <row r="4698" spans="1:6" x14ac:dyDescent="0.25">
      <c r="A4698">
        <v>2008</v>
      </c>
      <c r="B4698" t="s">
        <v>48</v>
      </c>
      <c r="C4698" t="s">
        <v>22</v>
      </c>
      <c r="D4698" t="s">
        <v>11</v>
      </c>
      <c r="E4698" s="1">
        <v>5459710</v>
      </c>
      <c r="F4698" s="1">
        <v>65172</v>
      </c>
    </row>
    <row r="4699" spans="1:6" x14ac:dyDescent="0.25">
      <c r="A4699">
        <v>2008</v>
      </c>
      <c r="B4699" t="s">
        <v>48</v>
      </c>
      <c r="C4699" t="s">
        <v>23</v>
      </c>
      <c r="D4699" t="s">
        <v>10</v>
      </c>
      <c r="E4699" s="1">
        <v>132701</v>
      </c>
      <c r="F4699">
        <v>531</v>
      </c>
    </row>
    <row r="4700" spans="1:6" x14ac:dyDescent="0.25">
      <c r="A4700">
        <v>2008</v>
      </c>
      <c r="B4700" t="s">
        <v>48</v>
      </c>
      <c r="C4700" t="s">
        <v>23</v>
      </c>
      <c r="D4700" t="s">
        <v>11</v>
      </c>
      <c r="E4700" s="1">
        <v>22122</v>
      </c>
      <c r="F4700">
        <v>104</v>
      </c>
    </row>
    <row r="4701" spans="1:6" x14ac:dyDescent="0.25">
      <c r="A4701">
        <v>2008</v>
      </c>
      <c r="B4701" t="s">
        <v>48</v>
      </c>
      <c r="C4701" t="s">
        <v>26</v>
      </c>
      <c r="D4701" t="s">
        <v>11</v>
      </c>
      <c r="E4701" s="1">
        <v>191980</v>
      </c>
      <c r="F4701" s="1">
        <v>3428</v>
      </c>
    </row>
    <row r="4702" spans="1:6" x14ac:dyDescent="0.25">
      <c r="A4702">
        <v>2008</v>
      </c>
      <c r="B4702" t="s">
        <v>49</v>
      </c>
      <c r="C4702" t="s">
        <v>8</v>
      </c>
      <c r="D4702" t="s">
        <v>24</v>
      </c>
      <c r="E4702" s="1">
        <v>73198</v>
      </c>
      <c r="F4702">
        <v>850</v>
      </c>
    </row>
    <row r="4703" spans="1:6" x14ac:dyDescent="0.25">
      <c r="A4703">
        <v>2008</v>
      </c>
      <c r="B4703" t="s">
        <v>49</v>
      </c>
      <c r="C4703" t="s">
        <v>8</v>
      </c>
      <c r="D4703" t="s">
        <v>11</v>
      </c>
      <c r="E4703" s="1">
        <v>2539</v>
      </c>
      <c r="F4703">
        <v>41</v>
      </c>
    </row>
    <row r="4704" spans="1:6" x14ac:dyDescent="0.25">
      <c r="A4704">
        <v>2008</v>
      </c>
      <c r="B4704" t="s">
        <v>49</v>
      </c>
      <c r="C4704" t="s">
        <v>13</v>
      </c>
      <c r="D4704" t="s">
        <v>60</v>
      </c>
      <c r="E4704" s="1">
        <v>14900</v>
      </c>
      <c r="F4704">
        <v>56</v>
      </c>
    </row>
    <row r="4705" spans="1:6" x14ac:dyDescent="0.25">
      <c r="A4705">
        <v>2008</v>
      </c>
      <c r="B4705" t="s">
        <v>49</v>
      </c>
      <c r="C4705" t="s">
        <v>13</v>
      </c>
      <c r="D4705" t="s">
        <v>9</v>
      </c>
      <c r="E4705" s="1">
        <v>147932</v>
      </c>
      <c r="F4705" s="1">
        <v>1217</v>
      </c>
    </row>
    <row r="4706" spans="1:6" x14ac:dyDescent="0.25">
      <c r="A4706">
        <v>2008</v>
      </c>
      <c r="B4706" t="s">
        <v>49</v>
      </c>
      <c r="C4706" t="s">
        <v>13</v>
      </c>
      <c r="D4706" t="s">
        <v>10</v>
      </c>
      <c r="E4706" s="1">
        <v>14600</v>
      </c>
      <c r="F4706">
        <v>68</v>
      </c>
    </row>
    <row r="4707" spans="1:6" x14ac:dyDescent="0.25">
      <c r="A4707">
        <v>2008</v>
      </c>
      <c r="B4707" t="s">
        <v>49</v>
      </c>
      <c r="C4707" t="s">
        <v>13</v>
      </c>
      <c r="D4707" t="s">
        <v>24</v>
      </c>
      <c r="E4707" s="1">
        <v>175973</v>
      </c>
      <c r="F4707" s="1">
        <v>2125</v>
      </c>
    </row>
    <row r="4708" spans="1:6" x14ac:dyDescent="0.25">
      <c r="A4708">
        <v>2008</v>
      </c>
      <c r="B4708" t="s">
        <v>49</v>
      </c>
      <c r="C4708" t="s">
        <v>13</v>
      </c>
      <c r="D4708" t="s">
        <v>21</v>
      </c>
      <c r="E4708" s="1">
        <v>42269</v>
      </c>
      <c r="F4708">
        <v>138</v>
      </c>
    </row>
    <row r="4709" spans="1:6" x14ac:dyDescent="0.25">
      <c r="A4709">
        <v>2008</v>
      </c>
      <c r="B4709" t="s">
        <v>49</v>
      </c>
      <c r="C4709" t="s">
        <v>13</v>
      </c>
      <c r="D4709" t="s">
        <v>11</v>
      </c>
      <c r="E4709" s="1">
        <v>32678</v>
      </c>
      <c r="F4709">
        <v>104</v>
      </c>
    </row>
    <row r="4710" spans="1:6" x14ac:dyDescent="0.25">
      <c r="A4710">
        <v>2008</v>
      </c>
      <c r="B4710" t="s">
        <v>49</v>
      </c>
      <c r="C4710" t="s">
        <v>14</v>
      </c>
      <c r="D4710" t="s">
        <v>11</v>
      </c>
      <c r="E4710" s="1">
        <v>314010</v>
      </c>
      <c r="F4710" s="1">
        <v>2484</v>
      </c>
    </row>
    <row r="4711" spans="1:6" x14ac:dyDescent="0.25">
      <c r="A4711">
        <v>2008</v>
      </c>
      <c r="B4711" t="s">
        <v>49</v>
      </c>
      <c r="C4711" t="s">
        <v>16</v>
      </c>
      <c r="D4711" t="s">
        <v>9</v>
      </c>
      <c r="E4711" s="1">
        <v>161452</v>
      </c>
      <c r="F4711" s="1">
        <v>2171</v>
      </c>
    </row>
    <row r="4712" spans="1:6" x14ac:dyDescent="0.25">
      <c r="A4712">
        <v>2008</v>
      </c>
      <c r="B4712" t="s">
        <v>49</v>
      </c>
      <c r="C4712" t="s">
        <v>16</v>
      </c>
      <c r="D4712" t="s">
        <v>10</v>
      </c>
      <c r="E4712" s="1">
        <v>320358</v>
      </c>
      <c r="F4712" s="1">
        <v>3909</v>
      </c>
    </row>
    <row r="4713" spans="1:6" x14ac:dyDescent="0.25">
      <c r="A4713">
        <v>2008</v>
      </c>
      <c r="B4713" t="s">
        <v>49</v>
      </c>
      <c r="C4713" t="s">
        <v>16</v>
      </c>
      <c r="D4713" t="s">
        <v>32</v>
      </c>
      <c r="E4713" s="1">
        <v>47332</v>
      </c>
      <c r="F4713">
        <v>816</v>
      </c>
    </row>
    <row r="4714" spans="1:6" x14ac:dyDescent="0.25">
      <c r="A4714">
        <v>2008</v>
      </c>
      <c r="B4714" t="s">
        <v>49</v>
      </c>
      <c r="C4714" t="s">
        <v>16</v>
      </c>
      <c r="D4714" t="s">
        <v>24</v>
      </c>
      <c r="E4714" s="1">
        <v>2236947</v>
      </c>
      <c r="F4714" s="1">
        <v>30262</v>
      </c>
    </row>
    <row r="4715" spans="1:6" x14ac:dyDescent="0.25">
      <c r="A4715">
        <v>2008</v>
      </c>
      <c r="B4715" t="s">
        <v>49</v>
      </c>
      <c r="C4715" t="s">
        <v>16</v>
      </c>
      <c r="D4715" t="s">
        <v>11</v>
      </c>
      <c r="E4715" s="1">
        <v>35425</v>
      </c>
      <c r="F4715">
        <v>512</v>
      </c>
    </row>
    <row r="4716" spans="1:6" x14ac:dyDescent="0.25">
      <c r="A4716">
        <v>2008</v>
      </c>
      <c r="B4716" t="s">
        <v>49</v>
      </c>
      <c r="C4716" t="s">
        <v>18</v>
      </c>
      <c r="D4716" t="s">
        <v>9</v>
      </c>
      <c r="E4716" s="1">
        <v>120315</v>
      </c>
      <c r="F4716" s="1">
        <v>1310</v>
      </c>
    </row>
    <row r="4717" spans="1:6" x14ac:dyDescent="0.25">
      <c r="A4717">
        <v>2008</v>
      </c>
      <c r="B4717" t="s">
        <v>49</v>
      </c>
      <c r="C4717" t="s">
        <v>18</v>
      </c>
      <c r="D4717" t="s">
        <v>10</v>
      </c>
      <c r="E4717" s="1">
        <v>334781</v>
      </c>
      <c r="F4717" s="1">
        <v>2911</v>
      </c>
    </row>
    <row r="4718" spans="1:6" x14ac:dyDescent="0.25">
      <c r="A4718">
        <v>2008</v>
      </c>
      <c r="B4718" t="s">
        <v>49</v>
      </c>
      <c r="C4718" t="s">
        <v>18</v>
      </c>
      <c r="D4718" t="s">
        <v>24</v>
      </c>
      <c r="E4718" s="1">
        <v>14622</v>
      </c>
      <c r="F4718">
        <v>200</v>
      </c>
    </row>
    <row r="4719" spans="1:6" x14ac:dyDescent="0.25">
      <c r="A4719">
        <v>2008</v>
      </c>
      <c r="B4719" t="s">
        <v>49</v>
      </c>
      <c r="C4719" t="s">
        <v>18</v>
      </c>
      <c r="D4719" t="s">
        <v>11</v>
      </c>
      <c r="E4719" s="1">
        <v>19525</v>
      </c>
      <c r="F4719">
        <v>298</v>
      </c>
    </row>
    <row r="4720" spans="1:6" x14ac:dyDescent="0.25">
      <c r="A4720">
        <v>2008</v>
      </c>
      <c r="B4720" t="s">
        <v>49</v>
      </c>
      <c r="C4720" t="s">
        <v>19</v>
      </c>
      <c r="D4720" t="s">
        <v>40</v>
      </c>
      <c r="E4720" s="1">
        <v>2222</v>
      </c>
      <c r="F4720">
        <v>5</v>
      </c>
    </row>
    <row r="4721" spans="1:6" x14ac:dyDescent="0.25">
      <c r="A4721">
        <v>2008</v>
      </c>
      <c r="B4721" t="s">
        <v>49</v>
      </c>
      <c r="C4721" t="s">
        <v>19</v>
      </c>
      <c r="D4721" t="s">
        <v>9</v>
      </c>
      <c r="E4721" s="1">
        <v>383040</v>
      </c>
      <c r="F4721" s="1">
        <v>1666</v>
      </c>
    </row>
    <row r="4722" spans="1:6" x14ac:dyDescent="0.25">
      <c r="A4722">
        <v>2008</v>
      </c>
      <c r="B4722" t="s">
        <v>49</v>
      </c>
      <c r="C4722" t="s">
        <v>19</v>
      </c>
      <c r="D4722" t="s">
        <v>10</v>
      </c>
      <c r="E4722" s="1">
        <v>83448</v>
      </c>
      <c r="F4722">
        <v>291</v>
      </c>
    </row>
    <row r="4723" spans="1:6" x14ac:dyDescent="0.25">
      <c r="A4723">
        <v>2008</v>
      </c>
      <c r="B4723" t="s">
        <v>49</v>
      </c>
      <c r="C4723" t="s">
        <v>19</v>
      </c>
      <c r="D4723" t="s">
        <v>24</v>
      </c>
      <c r="E4723" s="1">
        <v>200090</v>
      </c>
      <c r="F4723">
        <v>775</v>
      </c>
    </row>
    <row r="4724" spans="1:6" x14ac:dyDescent="0.25">
      <c r="A4724">
        <v>2008</v>
      </c>
      <c r="B4724" t="s">
        <v>49</v>
      </c>
      <c r="C4724" t="s">
        <v>19</v>
      </c>
      <c r="D4724" t="s">
        <v>21</v>
      </c>
      <c r="E4724" s="1">
        <v>159431</v>
      </c>
      <c r="F4724">
        <v>519</v>
      </c>
    </row>
    <row r="4725" spans="1:6" x14ac:dyDescent="0.25">
      <c r="A4725">
        <v>2008</v>
      </c>
      <c r="B4725" t="s">
        <v>49</v>
      </c>
      <c r="C4725" t="s">
        <v>19</v>
      </c>
      <c r="D4725" t="s">
        <v>11</v>
      </c>
      <c r="E4725" s="1">
        <v>434479</v>
      </c>
      <c r="F4725" s="1">
        <v>2656</v>
      </c>
    </row>
    <row r="4726" spans="1:6" x14ac:dyDescent="0.25">
      <c r="A4726">
        <v>2008</v>
      </c>
      <c r="B4726" t="s">
        <v>49</v>
      </c>
      <c r="C4726" t="s">
        <v>22</v>
      </c>
      <c r="D4726" t="s">
        <v>9</v>
      </c>
      <c r="E4726" s="1">
        <v>2045917</v>
      </c>
      <c r="F4726" s="1">
        <v>17328</v>
      </c>
    </row>
    <row r="4727" spans="1:6" x14ac:dyDescent="0.25">
      <c r="A4727">
        <v>2008</v>
      </c>
      <c r="B4727" t="s">
        <v>49</v>
      </c>
      <c r="C4727" t="s">
        <v>22</v>
      </c>
      <c r="D4727" t="s">
        <v>10</v>
      </c>
      <c r="E4727" s="1">
        <v>432108</v>
      </c>
      <c r="F4727" s="1">
        <v>5890</v>
      </c>
    </row>
    <row r="4728" spans="1:6" x14ac:dyDescent="0.25">
      <c r="A4728">
        <v>2008</v>
      </c>
      <c r="B4728" t="s">
        <v>49</v>
      </c>
      <c r="C4728" t="s">
        <v>22</v>
      </c>
      <c r="D4728" t="s">
        <v>24</v>
      </c>
      <c r="E4728" s="1">
        <v>252907</v>
      </c>
      <c r="F4728" s="1">
        <v>1831</v>
      </c>
    </row>
    <row r="4729" spans="1:6" x14ac:dyDescent="0.25">
      <c r="A4729">
        <v>2008</v>
      </c>
      <c r="B4729" t="s">
        <v>49</v>
      </c>
      <c r="C4729" t="s">
        <v>22</v>
      </c>
      <c r="D4729" t="s">
        <v>21</v>
      </c>
      <c r="E4729" s="1">
        <v>130545</v>
      </c>
      <c r="F4729">
        <v>896</v>
      </c>
    </row>
    <row r="4730" spans="1:6" x14ac:dyDescent="0.25">
      <c r="A4730">
        <v>2008</v>
      </c>
      <c r="B4730" t="s">
        <v>49</v>
      </c>
      <c r="C4730" t="s">
        <v>22</v>
      </c>
      <c r="D4730" t="s">
        <v>11</v>
      </c>
      <c r="E4730" s="1">
        <v>2877307</v>
      </c>
      <c r="F4730" s="1">
        <v>28119</v>
      </c>
    </row>
    <row r="4731" spans="1:6" x14ac:dyDescent="0.25">
      <c r="A4731">
        <v>2008</v>
      </c>
      <c r="B4731" t="s">
        <v>49</v>
      </c>
      <c r="C4731" t="s">
        <v>23</v>
      </c>
      <c r="D4731" t="s">
        <v>10</v>
      </c>
      <c r="E4731" s="1">
        <v>147197</v>
      </c>
      <c r="F4731">
        <v>613</v>
      </c>
    </row>
    <row r="4732" spans="1:6" x14ac:dyDescent="0.25">
      <c r="A4732">
        <v>2008</v>
      </c>
      <c r="B4732" t="s">
        <v>49</v>
      </c>
      <c r="C4732" t="s">
        <v>23</v>
      </c>
      <c r="D4732" t="s">
        <v>11</v>
      </c>
      <c r="E4732" s="1">
        <v>75417</v>
      </c>
      <c r="F4732" s="1">
        <v>1043</v>
      </c>
    </row>
    <row r="4733" spans="1:6" x14ac:dyDescent="0.25">
      <c r="A4733">
        <v>2008</v>
      </c>
      <c r="B4733" t="s">
        <v>49</v>
      </c>
      <c r="C4733" t="s">
        <v>26</v>
      </c>
      <c r="D4733" t="s">
        <v>11</v>
      </c>
      <c r="E4733" s="1">
        <v>115099</v>
      </c>
      <c r="F4733" s="1">
        <v>1566</v>
      </c>
    </row>
    <row r="4734" spans="1:6" x14ac:dyDescent="0.25">
      <c r="A4734">
        <v>2008</v>
      </c>
      <c r="B4734" t="s">
        <v>50</v>
      </c>
      <c r="C4734" t="s">
        <v>8</v>
      </c>
      <c r="D4734" t="s">
        <v>24</v>
      </c>
      <c r="E4734" s="1">
        <v>118282</v>
      </c>
      <c r="F4734" s="1">
        <v>1610</v>
      </c>
    </row>
    <row r="4735" spans="1:6" x14ac:dyDescent="0.25">
      <c r="A4735">
        <v>2008</v>
      </c>
      <c r="B4735" t="s">
        <v>50</v>
      </c>
      <c r="C4735" t="s">
        <v>13</v>
      </c>
      <c r="D4735" t="s">
        <v>9</v>
      </c>
      <c r="E4735" s="1">
        <v>1791579</v>
      </c>
      <c r="F4735" s="1">
        <v>10632</v>
      </c>
    </row>
    <row r="4736" spans="1:6" x14ac:dyDescent="0.25">
      <c r="A4736">
        <v>2008</v>
      </c>
      <c r="B4736" t="s">
        <v>50</v>
      </c>
      <c r="C4736" t="s">
        <v>13</v>
      </c>
      <c r="D4736" t="s">
        <v>10</v>
      </c>
      <c r="E4736" s="1">
        <v>56384</v>
      </c>
      <c r="F4736">
        <v>357</v>
      </c>
    </row>
    <row r="4737" spans="1:6" x14ac:dyDescent="0.25">
      <c r="A4737">
        <v>2008</v>
      </c>
      <c r="B4737" t="s">
        <v>50</v>
      </c>
      <c r="C4737" t="s">
        <v>13</v>
      </c>
      <c r="D4737" t="s">
        <v>24</v>
      </c>
      <c r="E4737" s="1">
        <v>286779</v>
      </c>
      <c r="F4737" s="1">
        <v>3176</v>
      </c>
    </row>
    <row r="4738" spans="1:6" x14ac:dyDescent="0.25">
      <c r="A4738">
        <v>2008</v>
      </c>
      <c r="B4738" t="s">
        <v>50</v>
      </c>
      <c r="C4738" t="s">
        <v>13</v>
      </c>
      <c r="D4738" t="s">
        <v>11</v>
      </c>
      <c r="E4738" s="1">
        <v>7918</v>
      </c>
      <c r="F4738">
        <v>63</v>
      </c>
    </row>
    <row r="4739" spans="1:6" x14ac:dyDescent="0.25">
      <c r="A4739">
        <v>2008</v>
      </c>
      <c r="B4739" t="s">
        <v>50</v>
      </c>
      <c r="C4739" t="s">
        <v>14</v>
      </c>
      <c r="D4739" t="s">
        <v>9</v>
      </c>
      <c r="E4739" s="1">
        <v>35149</v>
      </c>
      <c r="F4739">
        <v>491</v>
      </c>
    </row>
    <row r="4740" spans="1:6" x14ac:dyDescent="0.25">
      <c r="A4740">
        <v>2008</v>
      </c>
      <c r="B4740" t="s">
        <v>50</v>
      </c>
      <c r="C4740" t="s">
        <v>14</v>
      </c>
      <c r="D4740" t="s">
        <v>11</v>
      </c>
      <c r="E4740" s="1">
        <v>155820</v>
      </c>
      <c r="F4740">
        <v>856</v>
      </c>
    </row>
    <row r="4741" spans="1:6" x14ac:dyDescent="0.25">
      <c r="A4741">
        <v>2008</v>
      </c>
      <c r="B4741" t="s">
        <v>50</v>
      </c>
      <c r="C4741" t="s">
        <v>16</v>
      </c>
      <c r="D4741" t="s">
        <v>9</v>
      </c>
      <c r="E4741" s="1">
        <v>1642869</v>
      </c>
      <c r="F4741" s="1">
        <v>16819</v>
      </c>
    </row>
    <row r="4742" spans="1:6" x14ac:dyDescent="0.25">
      <c r="A4742">
        <v>2008</v>
      </c>
      <c r="B4742" t="s">
        <v>50</v>
      </c>
      <c r="C4742" t="s">
        <v>16</v>
      </c>
      <c r="D4742" t="s">
        <v>10</v>
      </c>
      <c r="E4742" s="1">
        <v>748337</v>
      </c>
      <c r="F4742" s="1">
        <v>8029</v>
      </c>
    </row>
    <row r="4743" spans="1:6" x14ac:dyDescent="0.25">
      <c r="A4743">
        <v>2008</v>
      </c>
      <c r="B4743" t="s">
        <v>50</v>
      </c>
      <c r="C4743" t="s">
        <v>16</v>
      </c>
      <c r="D4743" t="s">
        <v>24</v>
      </c>
      <c r="E4743" s="1">
        <v>716727</v>
      </c>
      <c r="F4743" s="1">
        <v>7198</v>
      </c>
    </row>
    <row r="4744" spans="1:6" x14ac:dyDescent="0.25">
      <c r="A4744">
        <v>2008</v>
      </c>
      <c r="B4744" t="s">
        <v>50</v>
      </c>
      <c r="C4744" t="s">
        <v>16</v>
      </c>
      <c r="D4744" t="s">
        <v>11</v>
      </c>
      <c r="E4744" s="1">
        <v>66448</v>
      </c>
      <c r="F4744">
        <v>980</v>
      </c>
    </row>
    <row r="4745" spans="1:6" x14ac:dyDescent="0.25">
      <c r="A4745">
        <v>2008</v>
      </c>
      <c r="B4745" t="s">
        <v>50</v>
      </c>
      <c r="C4745" t="s">
        <v>18</v>
      </c>
      <c r="D4745" t="s">
        <v>9</v>
      </c>
      <c r="E4745" s="1">
        <v>3184379</v>
      </c>
      <c r="F4745" s="1">
        <v>25888</v>
      </c>
    </row>
    <row r="4746" spans="1:6" x14ac:dyDescent="0.25">
      <c r="A4746">
        <v>2008</v>
      </c>
      <c r="B4746" t="s">
        <v>50</v>
      </c>
      <c r="C4746" t="s">
        <v>18</v>
      </c>
      <c r="D4746" t="s">
        <v>24</v>
      </c>
      <c r="E4746" s="1">
        <v>19197</v>
      </c>
      <c r="F4746">
        <v>221</v>
      </c>
    </row>
    <row r="4747" spans="1:6" x14ac:dyDescent="0.25">
      <c r="A4747">
        <v>2008</v>
      </c>
      <c r="B4747" t="s">
        <v>50</v>
      </c>
      <c r="C4747" t="s">
        <v>18</v>
      </c>
      <c r="D4747" t="s">
        <v>11</v>
      </c>
      <c r="E4747" s="1">
        <v>73125</v>
      </c>
      <c r="F4747">
        <v>794</v>
      </c>
    </row>
    <row r="4748" spans="1:6" x14ac:dyDescent="0.25">
      <c r="A4748">
        <v>2008</v>
      </c>
      <c r="B4748" t="s">
        <v>50</v>
      </c>
      <c r="C4748" t="s">
        <v>19</v>
      </c>
      <c r="D4748" t="s">
        <v>74</v>
      </c>
      <c r="E4748" s="1">
        <v>44592</v>
      </c>
      <c r="F4748">
        <v>64</v>
      </c>
    </row>
    <row r="4749" spans="1:6" x14ac:dyDescent="0.25">
      <c r="A4749">
        <v>2008</v>
      </c>
      <c r="B4749" t="s">
        <v>50</v>
      </c>
      <c r="C4749" t="s">
        <v>19</v>
      </c>
      <c r="D4749" t="s">
        <v>9</v>
      </c>
      <c r="E4749" s="1">
        <v>1760775</v>
      </c>
      <c r="F4749" s="1">
        <v>8968</v>
      </c>
    </row>
    <row r="4750" spans="1:6" x14ac:dyDescent="0.25">
      <c r="A4750">
        <v>2008</v>
      </c>
      <c r="B4750" t="s">
        <v>50</v>
      </c>
      <c r="C4750" t="s">
        <v>19</v>
      </c>
      <c r="D4750" t="s">
        <v>24</v>
      </c>
      <c r="E4750" s="1">
        <v>247600</v>
      </c>
      <c r="F4750">
        <v>914</v>
      </c>
    </row>
    <row r="4751" spans="1:6" x14ac:dyDescent="0.25">
      <c r="A4751">
        <v>2008</v>
      </c>
      <c r="B4751" t="s">
        <v>50</v>
      </c>
      <c r="C4751" t="s">
        <v>19</v>
      </c>
      <c r="D4751" t="s">
        <v>21</v>
      </c>
      <c r="E4751" s="1">
        <v>276272</v>
      </c>
      <c r="F4751">
        <v>970</v>
      </c>
    </row>
    <row r="4752" spans="1:6" x14ac:dyDescent="0.25">
      <c r="A4752">
        <v>2008</v>
      </c>
      <c r="B4752" t="s">
        <v>50</v>
      </c>
      <c r="C4752" t="s">
        <v>19</v>
      </c>
      <c r="D4752" t="s">
        <v>11</v>
      </c>
      <c r="E4752" s="1">
        <v>1714748</v>
      </c>
      <c r="F4752" s="1">
        <v>11343</v>
      </c>
    </row>
    <row r="4753" spans="1:6" x14ac:dyDescent="0.25">
      <c r="A4753">
        <v>2008</v>
      </c>
      <c r="B4753" t="s">
        <v>50</v>
      </c>
      <c r="C4753" t="s">
        <v>22</v>
      </c>
      <c r="D4753" t="s">
        <v>9</v>
      </c>
      <c r="E4753" s="1">
        <v>12499416</v>
      </c>
      <c r="F4753" s="1">
        <v>115916</v>
      </c>
    </row>
    <row r="4754" spans="1:6" x14ac:dyDescent="0.25">
      <c r="A4754">
        <v>2008</v>
      </c>
      <c r="B4754" t="s">
        <v>50</v>
      </c>
      <c r="C4754" t="s">
        <v>22</v>
      </c>
      <c r="D4754" t="s">
        <v>10</v>
      </c>
      <c r="E4754" s="1">
        <v>424962</v>
      </c>
      <c r="F4754" s="1">
        <v>5136</v>
      </c>
    </row>
    <row r="4755" spans="1:6" x14ac:dyDescent="0.25">
      <c r="A4755">
        <v>2008</v>
      </c>
      <c r="B4755" t="s">
        <v>50</v>
      </c>
      <c r="C4755" t="s">
        <v>22</v>
      </c>
      <c r="D4755" t="s">
        <v>24</v>
      </c>
      <c r="E4755" s="1">
        <v>58556</v>
      </c>
      <c r="F4755">
        <v>544</v>
      </c>
    </row>
    <row r="4756" spans="1:6" x14ac:dyDescent="0.25">
      <c r="A4756">
        <v>2008</v>
      </c>
      <c r="B4756" t="s">
        <v>50</v>
      </c>
      <c r="C4756" t="s">
        <v>22</v>
      </c>
      <c r="D4756" t="s">
        <v>21</v>
      </c>
      <c r="E4756" s="1">
        <v>56844</v>
      </c>
      <c r="F4756">
        <v>231</v>
      </c>
    </row>
    <row r="4757" spans="1:6" x14ac:dyDescent="0.25">
      <c r="A4757">
        <v>2008</v>
      </c>
      <c r="B4757" t="s">
        <v>50</v>
      </c>
      <c r="C4757" t="s">
        <v>22</v>
      </c>
      <c r="D4757" t="s">
        <v>11</v>
      </c>
      <c r="E4757" s="1">
        <v>4969050</v>
      </c>
      <c r="F4757" s="1">
        <v>53839</v>
      </c>
    </row>
    <row r="4758" spans="1:6" x14ac:dyDescent="0.25">
      <c r="A4758">
        <v>2008</v>
      </c>
      <c r="B4758" t="s">
        <v>50</v>
      </c>
      <c r="C4758" t="s">
        <v>23</v>
      </c>
      <c r="D4758" t="s">
        <v>10</v>
      </c>
      <c r="E4758" s="1">
        <v>236173</v>
      </c>
      <c r="F4758">
        <v>945</v>
      </c>
    </row>
    <row r="4759" spans="1:6" x14ac:dyDescent="0.25">
      <c r="A4759">
        <v>2008</v>
      </c>
      <c r="B4759" t="s">
        <v>50</v>
      </c>
      <c r="C4759" t="s">
        <v>23</v>
      </c>
      <c r="D4759" t="s">
        <v>11</v>
      </c>
      <c r="E4759" s="1">
        <v>27028</v>
      </c>
      <c r="F4759">
        <v>116</v>
      </c>
    </row>
    <row r="4760" spans="1:6" x14ac:dyDescent="0.25">
      <c r="A4760">
        <v>2008</v>
      </c>
      <c r="B4760" t="s">
        <v>50</v>
      </c>
      <c r="C4760" t="s">
        <v>36</v>
      </c>
      <c r="D4760" t="s">
        <v>11</v>
      </c>
      <c r="E4760" s="1">
        <v>18542</v>
      </c>
      <c r="F4760">
        <v>200</v>
      </c>
    </row>
    <row r="4761" spans="1:6" x14ac:dyDescent="0.25">
      <c r="A4761">
        <v>2008</v>
      </c>
      <c r="B4761" t="s">
        <v>50</v>
      </c>
      <c r="C4761" t="s">
        <v>26</v>
      </c>
      <c r="D4761" t="s">
        <v>11</v>
      </c>
      <c r="E4761" s="1">
        <v>163850</v>
      </c>
      <c r="F4761" s="1">
        <v>2026</v>
      </c>
    </row>
    <row r="4762" spans="1:6" x14ac:dyDescent="0.25">
      <c r="A4762">
        <v>2008</v>
      </c>
      <c r="B4762" t="s">
        <v>51</v>
      </c>
      <c r="C4762" t="s">
        <v>8</v>
      </c>
      <c r="D4762" t="s">
        <v>10</v>
      </c>
      <c r="E4762" s="1">
        <v>152143</v>
      </c>
      <c r="F4762" s="1">
        <v>1326</v>
      </c>
    </row>
    <row r="4763" spans="1:6" x14ac:dyDescent="0.25">
      <c r="A4763">
        <v>2008</v>
      </c>
      <c r="B4763" t="s">
        <v>51</v>
      </c>
      <c r="C4763" t="s">
        <v>13</v>
      </c>
      <c r="D4763" t="s">
        <v>10</v>
      </c>
      <c r="E4763" s="1">
        <v>57026</v>
      </c>
      <c r="F4763">
        <v>508</v>
      </c>
    </row>
    <row r="4764" spans="1:6" x14ac:dyDescent="0.25">
      <c r="A4764">
        <v>2008</v>
      </c>
      <c r="B4764" t="s">
        <v>51</v>
      </c>
      <c r="C4764" t="s">
        <v>13</v>
      </c>
      <c r="D4764" t="s">
        <v>24</v>
      </c>
      <c r="E4764" s="1">
        <v>381974</v>
      </c>
      <c r="F4764" s="1">
        <v>3482</v>
      </c>
    </row>
    <row r="4765" spans="1:6" x14ac:dyDescent="0.25">
      <c r="A4765">
        <v>2008</v>
      </c>
      <c r="B4765" t="s">
        <v>51</v>
      </c>
      <c r="C4765" t="s">
        <v>13</v>
      </c>
      <c r="D4765" t="s">
        <v>11</v>
      </c>
      <c r="E4765" s="1">
        <v>318152</v>
      </c>
      <c r="F4765">
        <v>645</v>
      </c>
    </row>
    <row r="4766" spans="1:6" x14ac:dyDescent="0.25">
      <c r="A4766">
        <v>2008</v>
      </c>
      <c r="B4766" t="s">
        <v>51</v>
      </c>
      <c r="C4766" t="s">
        <v>14</v>
      </c>
      <c r="D4766" t="s">
        <v>11</v>
      </c>
      <c r="E4766" s="1">
        <v>72609</v>
      </c>
      <c r="F4766">
        <v>516</v>
      </c>
    </row>
    <row r="4767" spans="1:6" x14ac:dyDescent="0.25">
      <c r="A4767">
        <v>2008</v>
      </c>
      <c r="B4767" t="s">
        <v>51</v>
      </c>
      <c r="C4767" t="s">
        <v>16</v>
      </c>
      <c r="D4767" t="s">
        <v>29</v>
      </c>
      <c r="E4767" s="1">
        <v>1226</v>
      </c>
      <c r="F4767">
        <v>16</v>
      </c>
    </row>
    <row r="4768" spans="1:6" x14ac:dyDescent="0.25">
      <c r="A4768">
        <v>2008</v>
      </c>
      <c r="B4768" t="s">
        <v>51</v>
      </c>
      <c r="C4768" t="s">
        <v>16</v>
      </c>
      <c r="D4768" t="s">
        <v>10</v>
      </c>
      <c r="E4768" s="1">
        <v>1066164</v>
      </c>
      <c r="F4768" s="1">
        <v>9118</v>
      </c>
    </row>
    <row r="4769" spans="1:6" x14ac:dyDescent="0.25">
      <c r="A4769">
        <v>2008</v>
      </c>
      <c r="B4769" t="s">
        <v>51</v>
      </c>
      <c r="C4769" t="s">
        <v>16</v>
      </c>
      <c r="D4769" t="s">
        <v>24</v>
      </c>
      <c r="E4769" s="1">
        <v>1976957</v>
      </c>
      <c r="F4769" s="1">
        <v>24103</v>
      </c>
    </row>
    <row r="4770" spans="1:6" x14ac:dyDescent="0.25">
      <c r="A4770">
        <v>2008</v>
      </c>
      <c r="B4770" t="s">
        <v>51</v>
      </c>
      <c r="C4770" t="s">
        <v>16</v>
      </c>
      <c r="D4770" t="s">
        <v>11</v>
      </c>
      <c r="E4770" s="1">
        <v>22543</v>
      </c>
      <c r="F4770">
        <v>276</v>
      </c>
    </row>
    <row r="4771" spans="1:6" x14ac:dyDescent="0.25">
      <c r="A4771">
        <v>2008</v>
      </c>
      <c r="B4771" t="s">
        <v>51</v>
      </c>
      <c r="C4771" t="s">
        <v>18</v>
      </c>
      <c r="D4771" t="s">
        <v>29</v>
      </c>
      <c r="E4771" s="1">
        <v>1478</v>
      </c>
      <c r="F4771">
        <v>10</v>
      </c>
    </row>
    <row r="4772" spans="1:6" x14ac:dyDescent="0.25">
      <c r="A4772">
        <v>2008</v>
      </c>
      <c r="B4772" t="s">
        <v>51</v>
      </c>
      <c r="C4772" t="s">
        <v>18</v>
      </c>
      <c r="D4772" t="s">
        <v>11</v>
      </c>
      <c r="E4772" s="1">
        <v>18052</v>
      </c>
      <c r="F4772">
        <v>165</v>
      </c>
    </row>
    <row r="4773" spans="1:6" x14ac:dyDescent="0.25">
      <c r="A4773">
        <v>2008</v>
      </c>
      <c r="B4773" t="s">
        <v>51</v>
      </c>
      <c r="C4773" t="s">
        <v>19</v>
      </c>
      <c r="D4773" t="s">
        <v>24</v>
      </c>
      <c r="E4773" s="1">
        <v>206091</v>
      </c>
      <c r="F4773">
        <v>993</v>
      </c>
    </row>
    <row r="4774" spans="1:6" x14ac:dyDescent="0.25">
      <c r="A4774">
        <v>2008</v>
      </c>
      <c r="B4774" t="s">
        <v>51</v>
      </c>
      <c r="C4774" t="s">
        <v>19</v>
      </c>
      <c r="D4774" t="s">
        <v>21</v>
      </c>
      <c r="E4774" s="1">
        <v>148869</v>
      </c>
      <c r="F4774">
        <v>628</v>
      </c>
    </row>
    <row r="4775" spans="1:6" x14ac:dyDescent="0.25">
      <c r="A4775">
        <v>2008</v>
      </c>
      <c r="B4775" t="s">
        <v>51</v>
      </c>
      <c r="C4775" t="s">
        <v>19</v>
      </c>
      <c r="D4775" t="s">
        <v>11</v>
      </c>
      <c r="E4775" s="1">
        <v>888903</v>
      </c>
      <c r="F4775" s="1">
        <v>5087</v>
      </c>
    </row>
    <row r="4776" spans="1:6" x14ac:dyDescent="0.25">
      <c r="A4776">
        <v>2008</v>
      </c>
      <c r="B4776" t="s">
        <v>51</v>
      </c>
      <c r="C4776" t="s">
        <v>22</v>
      </c>
      <c r="D4776" t="s">
        <v>9</v>
      </c>
      <c r="E4776" s="1">
        <v>167462</v>
      </c>
      <c r="F4776" s="1">
        <v>3252</v>
      </c>
    </row>
    <row r="4777" spans="1:6" x14ac:dyDescent="0.25">
      <c r="A4777">
        <v>2008</v>
      </c>
      <c r="B4777" t="s">
        <v>51</v>
      </c>
      <c r="C4777" t="s">
        <v>22</v>
      </c>
      <c r="D4777" t="s">
        <v>10</v>
      </c>
      <c r="E4777" s="1">
        <v>280162</v>
      </c>
      <c r="F4777" s="1">
        <v>2897</v>
      </c>
    </row>
    <row r="4778" spans="1:6" x14ac:dyDescent="0.25">
      <c r="A4778">
        <v>2008</v>
      </c>
      <c r="B4778" t="s">
        <v>51</v>
      </c>
      <c r="C4778" t="s">
        <v>22</v>
      </c>
      <c r="D4778" t="s">
        <v>24</v>
      </c>
      <c r="E4778" s="1">
        <v>303314</v>
      </c>
      <c r="F4778" s="1">
        <v>2073</v>
      </c>
    </row>
    <row r="4779" spans="1:6" x14ac:dyDescent="0.25">
      <c r="A4779">
        <v>2008</v>
      </c>
      <c r="B4779" t="s">
        <v>51</v>
      </c>
      <c r="C4779" t="s">
        <v>22</v>
      </c>
      <c r="D4779" t="s">
        <v>21</v>
      </c>
      <c r="E4779" s="1">
        <v>185993</v>
      </c>
      <c r="F4779">
        <v>738</v>
      </c>
    </row>
    <row r="4780" spans="1:6" x14ac:dyDescent="0.25">
      <c r="A4780">
        <v>2008</v>
      </c>
      <c r="B4780" t="s">
        <v>51</v>
      </c>
      <c r="C4780" t="s">
        <v>22</v>
      </c>
      <c r="D4780" t="s">
        <v>11</v>
      </c>
      <c r="E4780" s="1">
        <v>5011377</v>
      </c>
      <c r="F4780" s="1">
        <v>46208</v>
      </c>
    </row>
    <row r="4781" spans="1:6" x14ac:dyDescent="0.25">
      <c r="A4781">
        <v>2008</v>
      </c>
      <c r="B4781" t="s">
        <v>51</v>
      </c>
      <c r="C4781" t="s">
        <v>23</v>
      </c>
      <c r="D4781" t="s">
        <v>11</v>
      </c>
      <c r="E4781" s="1">
        <v>11479</v>
      </c>
      <c r="F4781">
        <v>112</v>
      </c>
    </row>
    <row r="4782" spans="1:6" x14ac:dyDescent="0.25">
      <c r="A4782">
        <v>2008</v>
      </c>
      <c r="B4782" t="s">
        <v>51</v>
      </c>
      <c r="C4782" t="s">
        <v>30</v>
      </c>
      <c r="D4782" t="s">
        <v>41</v>
      </c>
      <c r="E4782" s="1">
        <v>2937</v>
      </c>
      <c r="F4782">
        <v>60</v>
      </c>
    </row>
    <row r="4783" spans="1:6" x14ac:dyDescent="0.25">
      <c r="A4783">
        <v>2008</v>
      </c>
      <c r="B4783" t="s">
        <v>51</v>
      </c>
      <c r="C4783" t="s">
        <v>26</v>
      </c>
      <c r="D4783" t="s">
        <v>41</v>
      </c>
      <c r="E4783" s="1">
        <v>2937</v>
      </c>
      <c r="F4783">
        <v>1</v>
      </c>
    </row>
    <row r="4784" spans="1:6" x14ac:dyDescent="0.25">
      <c r="A4784">
        <v>2008</v>
      </c>
      <c r="B4784" t="s">
        <v>51</v>
      </c>
      <c r="C4784" t="s">
        <v>26</v>
      </c>
      <c r="D4784" t="s">
        <v>11</v>
      </c>
      <c r="E4784" s="1">
        <v>41815</v>
      </c>
      <c r="F4784">
        <v>509</v>
      </c>
    </row>
    <row r="4785" spans="1:6" x14ac:dyDescent="0.25">
      <c r="A4785">
        <v>2008</v>
      </c>
      <c r="B4785" t="s">
        <v>52</v>
      </c>
      <c r="C4785" t="s">
        <v>8</v>
      </c>
      <c r="D4785" t="s">
        <v>10</v>
      </c>
      <c r="E4785" s="1">
        <v>131583</v>
      </c>
      <c r="F4785" s="1">
        <v>1144</v>
      </c>
    </row>
    <row r="4786" spans="1:6" x14ac:dyDescent="0.25">
      <c r="A4786">
        <v>2008</v>
      </c>
      <c r="B4786" t="s">
        <v>52</v>
      </c>
      <c r="C4786" t="s">
        <v>13</v>
      </c>
      <c r="D4786" t="s">
        <v>9</v>
      </c>
      <c r="E4786" s="1">
        <v>344769</v>
      </c>
      <c r="F4786" s="1">
        <v>2052</v>
      </c>
    </row>
    <row r="4787" spans="1:6" x14ac:dyDescent="0.25">
      <c r="A4787">
        <v>2008</v>
      </c>
      <c r="B4787" t="s">
        <v>52</v>
      </c>
      <c r="C4787" t="s">
        <v>13</v>
      </c>
      <c r="D4787" t="s">
        <v>10</v>
      </c>
      <c r="E4787" s="1">
        <v>91149</v>
      </c>
      <c r="F4787">
        <v>792</v>
      </c>
    </row>
    <row r="4788" spans="1:6" x14ac:dyDescent="0.25">
      <c r="A4788">
        <v>2008</v>
      </c>
      <c r="B4788" t="s">
        <v>52</v>
      </c>
      <c r="C4788" t="s">
        <v>13</v>
      </c>
      <c r="D4788" t="s">
        <v>24</v>
      </c>
      <c r="E4788" s="1">
        <v>297822</v>
      </c>
      <c r="F4788" s="1">
        <v>3059</v>
      </c>
    </row>
    <row r="4789" spans="1:6" x14ac:dyDescent="0.25">
      <c r="A4789">
        <v>2008</v>
      </c>
      <c r="B4789" t="s">
        <v>52</v>
      </c>
      <c r="C4789" t="s">
        <v>13</v>
      </c>
      <c r="D4789" t="s">
        <v>11</v>
      </c>
      <c r="E4789" s="1">
        <v>27005</v>
      </c>
      <c r="F4789">
        <v>86</v>
      </c>
    </row>
    <row r="4790" spans="1:6" x14ac:dyDescent="0.25">
      <c r="A4790">
        <v>2008</v>
      </c>
      <c r="B4790" t="s">
        <v>52</v>
      </c>
      <c r="C4790" t="s">
        <v>14</v>
      </c>
      <c r="D4790" t="s">
        <v>11</v>
      </c>
      <c r="E4790" s="1">
        <v>205032</v>
      </c>
      <c r="F4790" s="1">
        <v>2882</v>
      </c>
    </row>
    <row r="4791" spans="1:6" x14ac:dyDescent="0.25">
      <c r="A4791">
        <v>2008</v>
      </c>
      <c r="B4791" t="s">
        <v>52</v>
      </c>
      <c r="C4791" t="s">
        <v>16</v>
      </c>
      <c r="D4791" t="s">
        <v>9</v>
      </c>
      <c r="E4791" s="1">
        <v>3172908</v>
      </c>
      <c r="F4791" s="1">
        <v>31369</v>
      </c>
    </row>
    <row r="4792" spans="1:6" x14ac:dyDescent="0.25">
      <c r="A4792">
        <v>2008</v>
      </c>
      <c r="B4792" t="s">
        <v>52</v>
      </c>
      <c r="C4792" t="s">
        <v>16</v>
      </c>
      <c r="D4792" t="s">
        <v>10</v>
      </c>
      <c r="E4792" s="1">
        <v>1461478</v>
      </c>
      <c r="F4792" s="1">
        <v>15164</v>
      </c>
    </row>
    <row r="4793" spans="1:6" x14ac:dyDescent="0.25">
      <c r="A4793">
        <v>2008</v>
      </c>
      <c r="B4793" t="s">
        <v>52</v>
      </c>
      <c r="C4793" t="s">
        <v>16</v>
      </c>
      <c r="D4793" t="s">
        <v>24</v>
      </c>
      <c r="E4793" s="1">
        <v>1161392</v>
      </c>
      <c r="F4793" s="1">
        <v>13675</v>
      </c>
    </row>
    <row r="4794" spans="1:6" x14ac:dyDescent="0.25">
      <c r="A4794">
        <v>2008</v>
      </c>
      <c r="B4794" t="s">
        <v>52</v>
      </c>
      <c r="C4794" t="s">
        <v>16</v>
      </c>
      <c r="D4794" t="s">
        <v>21</v>
      </c>
      <c r="E4794" s="1">
        <v>59136</v>
      </c>
      <c r="F4794">
        <v>588</v>
      </c>
    </row>
    <row r="4795" spans="1:6" x14ac:dyDescent="0.25">
      <c r="A4795">
        <v>2008</v>
      </c>
      <c r="B4795" t="s">
        <v>52</v>
      </c>
      <c r="C4795" t="s">
        <v>16</v>
      </c>
      <c r="D4795" t="s">
        <v>11</v>
      </c>
      <c r="E4795" s="1">
        <v>29438</v>
      </c>
      <c r="F4795">
        <v>362</v>
      </c>
    </row>
    <row r="4796" spans="1:6" x14ac:dyDescent="0.25">
      <c r="A4796">
        <v>2008</v>
      </c>
      <c r="B4796" t="s">
        <v>52</v>
      </c>
      <c r="C4796" t="s">
        <v>18</v>
      </c>
      <c r="D4796" t="s">
        <v>9</v>
      </c>
      <c r="E4796" s="1">
        <v>1742216</v>
      </c>
      <c r="F4796" s="1">
        <v>17517</v>
      </c>
    </row>
    <row r="4797" spans="1:6" x14ac:dyDescent="0.25">
      <c r="A4797">
        <v>2008</v>
      </c>
      <c r="B4797" t="s">
        <v>52</v>
      </c>
      <c r="C4797" t="s">
        <v>18</v>
      </c>
      <c r="D4797" t="s">
        <v>10</v>
      </c>
      <c r="E4797" s="1">
        <v>83881</v>
      </c>
      <c r="F4797">
        <v>729</v>
      </c>
    </row>
    <row r="4798" spans="1:6" x14ac:dyDescent="0.25">
      <c r="A4798">
        <v>2008</v>
      </c>
      <c r="B4798" t="s">
        <v>52</v>
      </c>
      <c r="C4798" t="s">
        <v>18</v>
      </c>
      <c r="D4798" t="s">
        <v>24</v>
      </c>
      <c r="E4798" s="1">
        <v>22000</v>
      </c>
      <c r="F4798">
        <v>257</v>
      </c>
    </row>
    <row r="4799" spans="1:6" x14ac:dyDescent="0.25">
      <c r="A4799">
        <v>2008</v>
      </c>
      <c r="B4799" t="s">
        <v>52</v>
      </c>
      <c r="C4799" t="s">
        <v>18</v>
      </c>
      <c r="D4799" t="s">
        <v>11</v>
      </c>
      <c r="E4799" s="1">
        <v>8647</v>
      </c>
      <c r="F4799">
        <v>93</v>
      </c>
    </row>
    <row r="4800" spans="1:6" x14ac:dyDescent="0.25">
      <c r="A4800">
        <v>2008</v>
      </c>
      <c r="B4800" t="s">
        <v>52</v>
      </c>
      <c r="C4800" t="s">
        <v>19</v>
      </c>
      <c r="D4800" t="s">
        <v>9</v>
      </c>
      <c r="E4800" s="1">
        <v>1889151</v>
      </c>
      <c r="F4800" s="1">
        <v>9313</v>
      </c>
    </row>
    <row r="4801" spans="1:6" x14ac:dyDescent="0.25">
      <c r="A4801">
        <v>2008</v>
      </c>
      <c r="B4801" t="s">
        <v>52</v>
      </c>
      <c r="C4801" t="s">
        <v>19</v>
      </c>
      <c r="D4801" t="s">
        <v>10</v>
      </c>
      <c r="E4801" s="1">
        <v>117189</v>
      </c>
      <c r="F4801">
        <v>271</v>
      </c>
    </row>
    <row r="4802" spans="1:6" x14ac:dyDescent="0.25">
      <c r="A4802">
        <v>2008</v>
      </c>
      <c r="B4802" t="s">
        <v>52</v>
      </c>
      <c r="C4802" t="s">
        <v>19</v>
      </c>
      <c r="D4802" t="s">
        <v>24</v>
      </c>
      <c r="E4802" s="1">
        <v>242949</v>
      </c>
      <c r="F4802" s="1">
        <v>1282</v>
      </c>
    </row>
    <row r="4803" spans="1:6" x14ac:dyDescent="0.25">
      <c r="A4803">
        <v>2008</v>
      </c>
      <c r="B4803" t="s">
        <v>52</v>
      </c>
      <c r="C4803" t="s">
        <v>19</v>
      </c>
      <c r="D4803" t="s">
        <v>21</v>
      </c>
      <c r="E4803" s="1">
        <v>23786</v>
      </c>
      <c r="F4803">
        <v>53</v>
      </c>
    </row>
    <row r="4804" spans="1:6" x14ac:dyDescent="0.25">
      <c r="A4804">
        <v>2008</v>
      </c>
      <c r="B4804" t="s">
        <v>52</v>
      </c>
      <c r="C4804" t="s">
        <v>19</v>
      </c>
      <c r="D4804" t="s">
        <v>11</v>
      </c>
      <c r="E4804" s="1">
        <v>741042</v>
      </c>
      <c r="F4804" s="1">
        <v>6286</v>
      </c>
    </row>
    <row r="4805" spans="1:6" x14ac:dyDescent="0.25">
      <c r="A4805">
        <v>2008</v>
      </c>
      <c r="B4805" t="s">
        <v>52</v>
      </c>
      <c r="C4805" t="s">
        <v>22</v>
      </c>
      <c r="D4805" t="s">
        <v>9</v>
      </c>
      <c r="E4805" s="1">
        <v>15586782</v>
      </c>
      <c r="F4805" s="1">
        <v>115473</v>
      </c>
    </row>
    <row r="4806" spans="1:6" x14ac:dyDescent="0.25">
      <c r="A4806">
        <v>2008</v>
      </c>
      <c r="B4806" t="s">
        <v>52</v>
      </c>
      <c r="C4806" t="s">
        <v>22</v>
      </c>
      <c r="D4806" t="s">
        <v>10</v>
      </c>
      <c r="E4806" s="1">
        <v>312920</v>
      </c>
      <c r="F4806" s="1">
        <v>3593</v>
      </c>
    </row>
    <row r="4807" spans="1:6" x14ac:dyDescent="0.25">
      <c r="A4807">
        <v>2008</v>
      </c>
      <c r="B4807" t="s">
        <v>52</v>
      </c>
      <c r="C4807" t="s">
        <v>22</v>
      </c>
      <c r="D4807" t="s">
        <v>24</v>
      </c>
      <c r="E4807" s="1">
        <v>138380</v>
      </c>
      <c r="F4807">
        <v>719</v>
      </c>
    </row>
    <row r="4808" spans="1:6" x14ac:dyDescent="0.25">
      <c r="A4808">
        <v>2008</v>
      </c>
      <c r="B4808" t="s">
        <v>52</v>
      </c>
      <c r="C4808" t="s">
        <v>22</v>
      </c>
      <c r="D4808" t="s">
        <v>21</v>
      </c>
      <c r="E4808" s="1">
        <v>61905</v>
      </c>
      <c r="F4808">
        <v>240</v>
      </c>
    </row>
    <row r="4809" spans="1:6" x14ac:dyDescent="0.25">
      <c r="A4809">
        <v>2008</v>
      </c>
      <c r="B4809" t="s">
        <v>52</v>
      </c>
      <c r="C4809" t="s">
        <v>22</v>
      </c>
      <c r="D4809" t="s">
        <v>11</v>
      </c>
      <c r="E4809" s="1">
        <v>5650708</v>
      </c>
      <c r="F4809" s="1">
        <v>49697</v>
      </c>
    </row>
    <row r="4810" spans="1:6" x14ac:dyDescent="0.25">
      <c r="A4810">
        <v>2008</v>
      </c>
      <c r="B4810" t="s">
        <v>52</v>
      </c>
      <c r="C4810" t="s">
        <v>23</v>
      </c>
      <c r="D4810" t="s">
        <v>11</v>
      </c>
      <c r="E4810" s="1">
        <v>107569</v>
      </c>
      <c r="F4810" s="1">
        <v>1219</v>
      </c>
    </row>
    <row r="4811" spans="1:6" x14ac:dyDescent="0.25">
      <c r="A4811">
        <v>2008</v>
      </c>
      <c r="B4811" t="s">
        <v>52</v>
      </c>
      <c r="C4811" t="s">
        <v>36</v>
      </c>
      <c r="D4811" t="s">
        <v>24</v>
      </c>
      <c r="E4811" s="1">
        <v>27846</v>
      </c>
      <c r="F4811">
        <v>21</v>
      </c>
    </row>
    <row r="4812" spans="1:6" x14ac:dyDescent="0.25">
      <c r="A4812">
        <v>2008</v>
      </c>
      <c r="B4812" t="s">
        <v>52</v>
      </c>
      <c r="C4812" t="s">
        <v>36</v>
      </c>
      <c r="D4812" t="s">
        <v>11</v>
      </c>
      <c r="E4812" s="1">
        <v>13468</v>
      </c>
      <c r="F4812">
        <v>4</v>
      </c>
    </row>
    <row r="4813" spans="1:6" x14ac:dyDescent="0.25">
      <c r="A4813">
        <v>2008</v>
      </c>
      <c r="B4813" t="s">
        <v>52</v>
      </c>
      <c r="C4813" t="s">
        <v>26</v>
      </c>
      <c r="D4813" t="s">
        <v>11</v>
      </c>
      <c r="E4813" s="1">
        <v>66333</v>
      </c>
      <c r="F4813">
        <v>811</v>
      </c>
    </row>
    <row r="4814" spans="1:6" x14ac:dyDescent="0.25">
      <c r="A4814">
        <v>2009</v>
      </c>
      <c r="B4814" t="s">
        <v>7</v>
      </c>
      <c r="C4814" t="s">
        <v>8</v>
      </c>
      <c r="D4814" t="s">
        <v>10</v>
      </c>
      <c r="E4814" s="1">
        <v>69391</v>
      </c>
      <c r="F4814">
        <v>603</v>
      </c>
    </row>
    <row r="4815" spans="1:6" x14ac:dyDescent="0.25">
      <c r="A4815">
        <v>2009</v>
      </c>
      <c r="B4815" t="s">
        <v>7</v>
      </c>
      <c r="C4815" t="s">
        <v>13</v>
      </c>
      <c r="D4815" t="s">
        <v>9</v>
      </c>
      <c r="E4815" s="1">
        <v>243631</v>
      </c>
      <c r="F4815" s="1">
        <v>1906</v>
      </c>
    </row>
    <row r="4816" spans="1:6" x14ac:dyDescent="0.25">
      <c r="A4816">
        <v>2009</v>
      </c>
      <c r="B4816" t="s">
        <v>7</v>
      </c>
      <c r="C4816" t="s">
        <v>13</v>
      </c>
      <c r="D4816" t="s">
        <v>10</v>
      </c>
      <c r="E4816" s="1">
        <v>8740</v>
      </c>
      <c r="F4816">
        <v>76</v>
      </c>
    </row>
    <row r="4817" spans="1:6" x14ac:dyDescent="0.25">
      <c r="A4817">
        <v>2009</v>
      </c>
      <c r="B4817" t="s">
        <v>7</v>
      </c>
      <c r="C4817" t="s">
        <v>13</v>
      </c>
      <c r="D4817" t="s">
        <v>24</v>
      </c>
      <c r="E4817" s="1">
        <v>29622</v>
      </c>
      <c r="F4817">
        <v>345</v>
      </c>
    </row>
    <row r="4818" spans="1:6" x14ac:dyDescent="0.25">
      <c r="A4818">
        <v>2009</v>
      </c>
      <c r="B4818" t="s">
        <v>7</v>
      </c>
      <c r="C4818" t="s">
        <v>13</v>
      </c>
      <c r="D4818" t="s">
        <v>11</v>
      </c>
      <c r="E4818" s="1">
        <v>16605</v>
      </c>
      <c r="F4818">
        <v>52</v>
      </c>
    </row>
    <row r="4819" spans="1:6" x14ac:dyDescent="0.25">
      <c r="A4819">
        <v>2009</v>
      </c>
      <c r="B4819" t="s">
        <v>7</v>
      </c>
      <c r="C4819" t="s">
        <v>14</v>
      </c>
      <c r="D4819" t="s">
        <v>11</v>
      </c>
      <c r="E4819" s="1">
        <v>192297</v>
      </c>
      <c r="F4819" s="1">
        <v>2955</v>
      </c>
    </row>
    <row r="4820" spans="1:6" x14ac:dyDescent="0.25">
      <c r="A4820">
        <v>2009</v>
      </c>
      <c r="B4820" t="s">
        <v>7</v>
      </c>
      <c r="C4820" t="s">
        <v>16</v>
      </c>
      <c r="D4820" t="s">
        <v>9</v>
      </c>
      <c r="E4820" s="1">
        <v>351333</v>
      </c>
      <c r="F4820" s="1">
        <v>3727</v>
      </c>
    </row>
    <row r="4821" spans="1:6" x14ac:dyDescent="0.25">
      <c r="A4821">
        <v>2009</v>
      </c>
      <c r="B4821" t="s">
        <v>7</v>
      </c>
      <c r="C4821" t="s">
        <v>16</v>
      </c>
      <c r="D4821" t="s">
        <v>10</v>
      </c>
      <c r="E4821" s="1">
        <v>267147</v>
      </c>
      <c r="F4821" s="1">
        <v>2592</v>
      </c>
    </row>
    <row r="4822" spans="1:6" x14ac:dyDescent="0.25">
      <c r="A4822">
        <v>2009</v>
      </c>
      <c r="B4822" t="s">
        <v>7</v>
      </c>
      <c r="C4822" t="s">
        <v>16</v>
      </c>
      <c r="D4822" t="s">
        <v>24</v>
      </c>
      <c r="E4822" s="1">
        <v>321568</v>
      </c>
      <c r="F4822" s="1">
        <v>4755</v>
      </c>
    </row>
    <row r="4823" spans="1:6" x14ac:dyDescent="0.25">
      <c r="A4823">
        <v>2009</v>
      </c>
      <c r="B4823" t="s">
        <v>7</v>
      </c>
      <c r="C4823" t="s">
        <v>16</v>
      </c>
      <c r="D4823" t="s">
        <v>11</v>
      </c>
      <c r="E4823" s="1">
        <v>14990</v>
      </c>
      <c r="F4823">
        <v>188</v>
      </c>
    </row>
    <row r="4824" spans="1:6" x14ac:dyDescent="0.25">
      <c r="A4824">
        <v>2009</v>
      </c>
      <c r="B4824" t="s">
        <v>7</v>
      </c>
      <c r="C4824" t="s">
        <v>18</v>
      </c>
      <c r="D4824" t="s">
        <v>58</v>
      </c>
      <c r="E4824" s="1">
        <v>18563</v>
      </c>
      <c r="F4824">
        <v>57</v>
      </c>
    </row>
    <row r="4825" spans="1:6" x14ac:dyDescent="0.25">
      <c r="A4825">
        <v>2009</v>
      </c>
      <c r="B4825" t="s">
        <v>7</v>
      </c>
      <c r="C4825" t="s">
        <v>18</v>
      </c>
      <c r="D4825" t="s">
        <v>11</v>
      </c>
      <c r="E4825" s="1">
        <v>25538</v>
      </c>
      <c r="F4825">
        <v>294</v>
      </c>
    </row>
    <row r="4826" spans="1:6" x14ac:dyDescent="0.25">
      <c r="A4826">
        <v>2009</v>
      </c>
      <c r="B4826" t="s">
        <v>7</v>
      </c>
      <c r="C4826" t="s">
        <v>19</v>
      </c>
      <c r="D4826" t="s">
        <v>9</v>
      </c>
      <c r="E4826" s="1">
        <v>111759</v>
      </c>
      <c r="F4826">
        <v>705</v>
      </c>
    </row>
    <row r="4827" spans="1:6" x14ac:dyDescent="0.25">
      <c r="A4827">
        <v>2009</v>
      </c>
      <c r="B4827" t="s">
        <v>7</v>
      </c>
      <c r="C4827" t="s">
        <v>19</v>
      </c>
      <c r="D4827" t="s">
        <v>24</v>
      </c>
      <c r="E4827" s="1">
        <v>288496</v>
      </c>
      <c r="F4827" s="1">
        <v>1459</v>
      </c>
    </row>
    <row r="4828" spans="1:6" x14ac:dyDescent="0.25">
      <c r="A4828">
        <v>2009</v>
      </c>
      <c r="B4828" t="s">
        <v>7</v>
      </c>
      <c r="C4828" t="s">
        <v>19</v>
      </c>
      <c r="D4828" t="s">
        <v>21</v>
      </c>
      <c r="E4828" s="1">
        <v>99004</v>
      </c>
      <c r="F4828">
        <v>221</v>
      </c>
    </row>
    <row r="4829" spans="1:6" x14ac:dyDescent="0.25">
      <c r="A4829">
        <v>2009</v>
      </c>
      <c r="B4829" t="s">
        <v>7</v>
      </c>
      <c r="C4829" t="s">
        <v>19</v>
      </c>
      <c r="D4829" t="s">
        <v>11</v>
      </c>
      <c r="E4829" s="1">
        <v>1430303</v>
      </c>
      <c r="F4829" s="1">
        <v>7763</v>
      </c>
    </row>
    <row r="4830" spans="1:6" x14ac:dyDescent="0.25">
      <c r="A4830">
        <v>2009</v>
      </c>
      <c r="B4830" t="s">
        <v>7</v>
      </c>
      <c r="C4830" t="s">
        <v>22</v>
      </c>
      <c r="D4830" t="s">
        <v>9</v>
      </c>
      <c r="E4830" s="1">
        <v>2832089</v>
      </c>
      <c r="F4830" s="1">
        <v>18812</v>
      </c>
    </row>
    <row r="4831" spans="1:6" x14ac:dyDescent="0.25">
      <c r="A4831">
        <v>2009</v>
      </c>
      <c r="B4831" t="s">
        <v>7</v>
      </c>
      <c r="C4831" t="s">
        <v>22</v>
      </c>
      <c r="D4831" t="s">
        <v>10</v>
      </c>
      <c r="E4831" s="1">
        <v>174083</v>
      </c>
      <c r="F4831" s="1">
        <v>2068</v>
      </c>
    </row>
    <row r="4832" spans="1:6" x14ac:dyDescent="0.25">
      <c r="A4832">
        <v>2009</v>
      </c>
      <c r="B4832" t="s">
        <v>7</v>
      </c>
      <c r="C4832" t="s">
        <v>22</v>
      </c>
      <c r="D4832" t="s">
        <v>58</v>
      </c>
      <c r="E4832" s="1">
        <v>59530</v>
      </c>
      <c r="F4832">
        <v>137</v>
      </c>
    </row>
    <row r="4833" spans="1:6" x14ac:dyDescent="0.25">
      <c r="A4833">
        <v>2009</v>
      </c>
      <c r="B4833" t="s">
        <v>7</v>
      </c>
      <c r="C4833" t="s">
        <v>22</v>
      </c>
      <c r="D4833" t="s">
        <v>24</v>
      </c>
      <c r="E4833" s="1">
        <v>80500</v>
      </c>
      <c r="F4833">
        <v>551</v>
      </c>
    </row>
    <row r="4834" spans="1:6" x14ac:dyDescent="0.25">
      <c r="A4834">
        <v>2009</v>
      </c>
      <c r="B4834" t="s">
        <v>7</v>
      </c>
      <c r="C4834" t="s">
        <v>22</v>
      </c>
      <c r="D4834" t="s">
        <v>21</v>
      </c>
      <c r="E4834" s="1">
        <v>34139</v>
      </c>
      <c r="F4834">
        <v>483</v>
      </c>
    </row>
    <row r="4835" spans="1:6" x14ac:dyDescent="0.25">
      <c r="A4835">
        <v>2009</v>
      </c>
      <c r="B4835" t="s">
        <v>7</v>
      </c>
      <c r="C4835" t="s">
        <v>22</v>
      </c>
      <c r="D4835" t="s">
        <v>11</v>
      </c>
      <c r="E4835" s="1">
        <v>5615373</v>
      </c>
      <c r="F4835" s="1">
        <v>58894</v>
      </c>
    </row>
    <row r="4836" spans="1:6" x14ac:dyDescent="0.25">
      <c r="A4836">
        <v>2009</v>
      </c>
      <c r="B4836" t="s">
        <v>7</v>
      </c>
      <c r="C4836" t="s">
        <v>23</v>
      </c>
      <c r="D4836" t="s">
        <v>11</v>
      </c>
      <c r="E4836" s="1">
        <v>29379</v>
      </c>
      <c r="F4836">
        <v>126</v>
      </c>
    </row>
    <row r="4837" spans="1:6" x14ac:dyDescent="0.25">
      <c r="A4837">
        <v>2009</v>
      </c>
      <c r="B4837" t="s">
        <v>27</v>
      </c>
      <c r="C4837" t="s">
        <v>13</v>
      </c>
      <c r="D4837" t="s">
        <v>9</v>
      </c>
      <c r="E4837" s="1">
        <v>1534059</v>
      </c>
      <c r="F4837" s="1">
        <v>10771</v>
      </c>
    </row>
    <row r="4838" spans="1:6" x14ac:dyDescent="0.25">
      <c r="A4838">
        <v>2009</v>
      </c>
      <c r="B4838" t="s">
        <v>27</v>
      </c>
      <c r="C4838" t="s">
        <v>13</v>
      </c>
      <c r="D4838" t="s">
        <v>10</v>
      </c>
      <c r="E4838" s="1">
        <v>88411</v>
      </c>
      <c r="F4838">
        <v>767</v>
      </c>
    </row>
    <row r="4839" spans="1:6" x14ac:dyDescent="0.25">
      <c r="A4839">
        <v>2009</v>
      </c>
      <c r="B4839" t="s">
        <v>27</v>
      </c>
      <c r="C4839" t="s">
        <v>13</v>
      </c>
      <c r="D4839" t="s">
        <v>24</v>
      </c>
      <c r="E4839" s="1">
        <v>564338</v>
      </c>
      <c r="F4839" s="1">
        <v>5614</v>
      </c>
    </row>
    <row r="4840" spans="1:6" x14ac:dyDescent="0.25">
      <c r="A4840">
        <v>2009</v>
      </c>
      <c r="B4840" t="s">
        <v>27</v>
      </c>
      <c r="C4840" t="s">
        <v>14</v>
      </c>
      <c r="D4840" t="s">
        <v>11</v>
      </c>
      <c r="E4840" s="1">
        <v>113243</v>
      </c>
      <c r="F4840" s="1">
        <v>1453</v>
      </c>
    </row>
    <row r="4841" spans="1:6" x14ac:dyDescent="0.25">
      <c r="A4841">
        <v>2009</v>
      </c>
      <c r="B4841" t="s">
        <v>27</v>
      </c>
      <c r="C4841" t="s">
        <v>16</v>
      </c>
      <c r="D4841" t="s">
        <v>9</v>
      </c>
      <c r="E4841" s="1">
        <v>1580015</v>
      </c>
      <c r="F4841" s="1">
        <v>16091</v>
      </c>
    </row>
    <row r="4842" spans="1:6" x14ac:dyDescent="0.25">
      <c r="A4842">
        <v>2009</v>
      </c>
      <c r="B4842" t="s">
        <v>27</v>
      </c>
      <c r="C4842" t="s">
        <v>16</v>
      </c>
      <c r="D4842" t="s">
        <v>10</v>
      </c>
      <c r="E4842" s="1">
        <v>741172</v>
      </c>
      <c r="F4842" s="1">
        <v>7146</v>
      </c>
    </row>
    <row r="4843" spans="1:6" x14ac:dyDescent="0.25">
      <c r="A4843">
        <v>2009</v>
      </c>
      <c r="B4843" t="s">
        <v>27</v>
      </c>
      <c r="C4843" t="s">
        <v>16</v>
      </c>
      <c r="D4843" t="s">
        <v>24</v>
      </c>
      <c r="E4843" s="1">
        <v>2764388</v>
      </c>
      <c r="F4843" s="1">
        <v>30431</v>
      </c>
    </row>
    <row r="4844" spans="1:6" x14ac:dyDescent="0.25">
      <c r="A4844">
        <v>2009</v>
      </c>
      <c r="B4844" t="s">
        <v>27</v>
      </c>
      <c r="C4844" t="s">
        <v>16</v>
      </c>
      <c r="D4844" t="s">
        <v>21</v>
      </c>
      <c r="E4844" s="1">
        <v>67323</v>
      </c>
      <c r="F4844">
        <v>697</v>
      </c>
    </row>
    <row r="4845" spans="1:6" x14ac:dyDescent="0.25">
      <c r="A4845">
        <v>2009</v>
      </c>
      <c r="B4845" t="s">
        <v>27</v>
      </c>
      <c r="C4845" t="s">
        <v>16</v>
      </c>
      <c r="D4845" t="s">
        <v>11</v>
      </c>
      <c r="E4845" s="1">
        <v>19706</v>
      </c>
      <c r="F4845">
        <v>273</v>
      </c>
    </row>
    <row r="4846" spans="1:6" x14ac:dyDescent="0.25">
      <c r="A4846">
        <v>2009</v>
      </c>
      <c r="B4846" t="s">
        <v>27</v>
      </c>
      <c r="C4846" t="s">
        <v>18</v>
      </c>
      <c r="D4846" t="s">
        <v>9</v>
      </c>
      <c r="E4846" s="1">
        <v>2105549</v>
      </c>
      <c r="F4846" s="1">
        <v>17728</v>
      </c>
    </row>
    <row r="4847" spans="1:6" x14ac:dyDescent="0.25">
      <c r="A4847">
        <v>2009</v>
      </c>
      <c r="B4847" t="s">
        <v>27</v>
      </c>
      <c r="C4847" t="s">
        <v>18</v>
      </c>
      <c r="D4847" t="s">
        <v>24</v>
      </c>
      <c r="E4847" s="1">
        <v>124924</v>
      </c>
      <c r="F4847">
        <v>984</v>
      </c>
    </row>
    <row r="4848" spans="1:6" x14ac:dyDescent="0.25">
      <c r="A4848">
        <v>2009</v>
      </c>
      <c r="B4848" t="s">
        <v>27</v>
      </c>
      <c r="C4848" t="s">
        <v>19</v>
      </c>
      <c r="D4848" t="s">
        <v>9</v>
      </c>
      <c r="E4848" s="1">
        <v>1163440</v>
      </c>
      <c r="F4848" s="1">
        <v>7396</v>
      </c>
    </row>
    <row r="4849" spans="1:6" x14ac:dyDescent="0.25">
      <c r="A4849">
        <v>2009</v>
      </c>
      <c r="B4849" t="s">
        <v>27</v>
      </c>
      <c r="C4849" t="s">
        <v>19</v>
      </c>
      <c r="D4849" t="s">
        <v>24</v>
      </c>
      <c r="E4849" s="1">
        <v>332422</v>
      </c>
      <c r="F4849" s="1">
        <v>1210</v>
      </c>
    </row>
    <row r="4850" spans="1:6" x14ac:dyDescent="0.25">
      <c r="A4850">
        <v>2009</v>
      </c>
      <c r="B4850" t="s">
        <v>27</v>
      </c>
      <c r="C4850" t="s">
        <v>19</v>
      </c>
      <c r="D4850" t="s">
        <v>11</v>
      </c>
      <c r="E4850" s="1">
        <v>694988</v>
      </c>
      <c r="F4850" s="1">
        <v>6644</v>
      </c>
    </row>
    <row r="4851" spans="1:6" x14ac:dyDescent="0.25">
      <c r="A4851">
        <v>2009</v>
      </c>
      <c r="B4851" t="s">
        <v>27</v>
      </c>
      <c r="C4851" t="s">
        <v>22</v>
      </c>
      <c r="D4851" t="s">
        <v>9</v>
      </c>
      <c r="E4851" s="1">
        <v>6734410</v>
      </c>
      <c r="F4851" s="1">
        <v>57563</v>
      </c>
    </row>
    <row r="4852" spans="1:6" x14ac:dyDescent="0.25">
      <c r="A4852">
        <v>2009</v>
      </c>
      <c r="B4852" t="s">
        <v>27</v>
      </c>
      <c r="C4852" t="s">
        <v>22</v>
      </c>
      <c r="D4852" t="s">
        <v>10</v>
      </c>
      <c r="E4852" s="1">
        <v>191233</v>
      </c>
      <c r="F4852" s="1">
        <v>1499</v>
      </c>
    </row>
    <row r="4853" spans="1:6" x14ac:dyDescent="0.25">
      <c r="A4853">
        <v>2009</v>
      </c>
      <c r="B4853" t="s">
        <v>27</v>
      </c>
      <c r="C4853" t="s">
        <v>22</v>
      </c>
      <c r="D4853" t="s">
        <v>24</v>
      </c>
      <c r="E4853" s="1">
        <v>131040</v>
      </c>
      <c r="F4853" s="1">
        <v>2351</v>
      </c>
    </row>
    <row r="4854" spans="1:6" x14ac:dyDescent="0.25">
      <c r="A4854">
        <v>2009</v>
      </c>
      <c r="B4854" t="s">
        <v>27</v>
      </c>
      <c r="C4854" t="s">
        <v>22</v>
      </c>
      <c r="D4854" t="s">
        <v>21</v>
      </c>
      <c r="E4854" s="1">
        <v>179186</v>
      </c>
      <c r="F4854">
        <v>622</v>
      </c>
    </row>
    <row r="4855" spans="1:6" x14ac:dyDescent="0.25">
      <c r="A4855">
        <v>2009</v>
      </c>
      <c r="B4855" t="s">
        <v>27</v>
      </c>
      <c r="C4855" t="s">
        <v>22</v>
      </c>
      <c r="D4855" t="s">
        <v>11</v>
      </c>
      <c r="E4855" s="1">
        <v>751471</v>
      </c>
      <c r="F4855" s="1">
        <v>10466</v>
      </c>
    </row>
    <row r="4856" spans="1:6" x14ac:dyDescent="0.25">
      <c r="A4856">
        <v>2009</v>
      </c>
      <c r="B4856" t="s">
        <v>27</v>
      </c>
      <c r="C4856" t="s">
        <v>23</v>
      </c>
      <c r="D4856" t="s">
        <v>10</v>
      </c>
      <c r="E4856" s="1">
        <v>201953</v>
      </c>
      <c r="F4856">
        <v>804</v>
      </c>
    </row>
    <row r="4857" spans="1:6" x14ac:dyDescent="0.25">
      <c r="A4857">
        <v>2009</v>
      </c>
      <c r="B4857" t="s">
        <v>27</v>
      </c>
      <c r="C4857" t="s">
        <v>23</v>
      </c>
      <c r="D4857" t="s">
        <v>11</v>
      </c>
      <c r="E4857" s="1">
        <v>128940</v>
      </c>
      <c r="F4857" s="1">
        <v>1609</v>
      </c>
    </row>
    <row r="4858" spans="1:6" x14ac:dyDescent="0.25">
      <c r="A4858">
        <v>2009</v>
      </c>
      <c r="B4858" t="s">
        <v>27</v>
      </c>
      <c r="C4858" t="s">
        <v>26</v>
      </c>
      <c r="D4858" t="s">
        <v>11</v>
      </c>
      <c r="E4858" s="1">
        <v>105566</v>
      </c>
      <c r="F4858" s="1">
        <v>1811</v>
      </c>
    </row>
    <row r="4859" spans="1:6" x14ac:dyDescent="0.25">
      <c r="A4859">
        <v>2009</v>
      </c>
      <c r="B4859" t="s">
        <v>33</v>
      </c>
      <c r="C4859" t="s">
        <v>8</v>
      </c>
      <c r="D4859" t="s">
        <v>10</v>
      </c>
      <c r="E4859" s="1">
        <v>204563</v>
      </c>
      <c r="F4859" s="1">
        <v>1779</v>
      </c>
    </row>
    <row r="4860" spans="1:6" x14ac:dyDescent="0.25">
      <c r="A4860">
        <v>2009</v>
      </c>
      <c r="B4860" t="s">
        <v>33</v>
      </c>
      <c r="C4860" t="s">
        <v>13</v>
      </c>
      <c r="D4860" t="s">
        <v>9</v>
      </c>
      <c r="E4860" s="1">
        <v>120677</v>
      </c>
      <c r="F4860">
        <v>684</v>
      </c>
    </row>
    <row r="4861" spans="1:6" x14ac:dyDescent="0.25">
      <c r="A4861">
        <v>2009</v>
      </c>
      <c r="B4861" t="s">
        <v>33</v>
      </c>
      <c r="C4861" t="s">
        <v>13</v>
      </c>
      <c r="D4861" t="s">
        <v>10</v>
      </c>
      <c r="E4861" s="1">
        <v>29796</v>
      </c>
      <c r="F4861">
        <v>312</v>
      </c>
    </row>
    <row r="4862" spans="1:6" x14ac:dyDescent="0.25">
      <c r="A4862">
        <v>2009</v>
      </c>
      <c r="B4862" t="s">
        <v>33</v>
      </c>
      <c r="C4862" t="s">
        <v>13</v>
      </c>
      <c r="D4862" t="s">
        <v>58</v>
      </c>
      <c r="E4862" s="1">
        <v>130000</v>
      </c>
      <c r="F4862">
        <v>360</v>
      </c>
    </row>
    <row r="4863" spans="1:6" x14ac:dyDescent="0.25">
      <c r="A4863">
        <v>2009</v>
      </c>
      <c r="B4863" t="s">
        <v>33</v>
      </c>
      <c r="C4863" t="s">
        <v>13</v>
      </c>
      <c r="D4863" t="s">
        <v>24</v>
      </c>
      <c r="E4863" s="1">
        <v>506437</v>
      </c>
      <c r="F4863" s="1">
        <v>5476</v>
      </c>
    </row>
    <row r="4864" spans="1:6" x14ac:dyDescent="0.25">
      <c r="A4864">
        <v>2009</v>
      </c>
      <c r="B4864" t="s">
        <v>33</v>
      </c>
      <c r="C4864" t="s">
        <v>13</v>
      </c>
      <c r="D4864" t="s">
        <v>11</v>
      </c>
      <c r="E4864" s="1">
        <v>22527</v>
      </c>
      <c r="F4864">
        <v>60</v>
      </c>
    </row>
    <row r="4865" spans="1:6" x14ac:dyDescent="0.25">
      <c r="A4865">
        <v>2009</v>
      </c>
      <c r="B4865" t="s">
        <v>33</v>
      </c>
      <c r="C4865" t="s">
        <v>14</v>
      </c>
      <c r="D4865" t="s">
        <v>11</v>
      </c>
      <c r="E4865" s="1">
        <v>83689</v>
      </c>
      <c r="F4865">
        <v>287</v>
      </c>
    </row>
    <row r="4866" spans="1:6" x14ac:dyDescent="0.25">
      <c r="A4866">
        <v>2009</v>
      </c>
      <c r="B4866" t="s">
        <v>33</v>
      </c>
      <c r="C4866" t="s">
        <v>16</v>
      </c>
      <c r="D4866" t="s">
        <v>9</v>
      </c>
      <c r="E4866" s="1">
        <v>451450</v>
      </c>
      <c r="F4866" s="1">
        <v>4370</v>
      </c>
    </row>
    <row r="4867" spans="1:6" x14ac:dyDescent="0.25">
      <c r="A4867">
        <v>2009</v>
      </c>
      <c r="B4867" t="s">
        <v>33</v>
      </c>
      <c r="C4867" t="s">
        <v>16</v>
      </c>
      <c r="D4867" t="s">
        <v>10</v>
      </c>
      <c r="E4867" s="1">
        <v>1730278</v>
      </c>
      <c r="F4867" s="1">
        <v>15052</v>
      </c>
    </row>
    <row r="4868" spans="1:6" x14ac:dyDescent="0.25">
      <c r="A4868">
        <v>2009</v>
      </c>
      <c r="B4868" t="s">
        <v>33</v>
      </c>
      <c r="C4868" t="s">
        <v>16</v>
      </c>
      <c r="D4868" t="s">
        <v>24</v>
      </c>
      <c r="E4868" s="1">
        <v>1756921</v>
      </c>
      <c r="F4868" s="1">
        <v>17361</v>
      </c>
    </row>
    <row r="4869" spans="1:6" x14ac:dyDescent="0.25">
      <c r="A4869">
        <v>2009</v>
      </c>
      <c r="B4869" t="s">
        <v>33</v>
      </c>
      <c r="C4869" t="s">
        <v>16</v>
      </c>
      <c r="D4869" t="s">
        <v>21</v>
      </c>
      <c r="E4869" s="1">
        <v>76505</v>
      </c>
      <c r="F4869">
        <v>578</v>
      </c>
    </row>
    <row r="4870" spans="1:6" x14ac:dyDescent="0.25">
      <c r="A4870">
        <v>2009</v>
      </c>
      <c r="B4870" t="s">
        <v>33</v>
      </c>
      <c r="C4870" t="s">
        <v>16</v>
      </c>
      <c r="D4870" t="s">
        <v>11</v>
      </c>
      <c r="E4870" s="1">
        <v>15141</v>
      </c>
      <c r="F4870">
        <v>224</v>
      </c>
    </row>
    <row r="4871" spans="1:6" x14ac:dyDescent="0.25">
      <c r="A4871">
        <v>2009</v>
      </c>
      <c r="B4871" t="s">
        <v>33</v>
      </c>
      <c r="C4871" t="s">
        <v>18</v>
      </c>
      <c r="D4871" t="s">
        <v>9</v>
      </c>
      <c r="E4871" s="1">
        <v>2038065</v>
      </c>
      <c r="F4871" s="1">
        <v>14928</v>
      </c>
    </row>
    <row r="4872" spans="1:6" x14ac:dyDescent="0.25">
      <c r="A4872">
        <v>2009</v>
      </c>
      <c r="B4872" t="s">
        <v>33</v>
      </c>
      <c r="C4872" t="s">
        <v>18</v>
      </c>
      <c r="D4872" t="s">
        <v>24</v>
      </c>
      <c r="E4872" s="1">
        <v>26246</v>
      </c>
      <c r="F4872">
        <v>49</v>
      </c>
    </row>
    <row r="4873" spans="1:6" x14ac:dyDescent="0.25">
      <c r="A4873">
        <v>2009</v>
      </c>
      <c r="B4873" t="s">
        <v>33</v>
      </c>
      <c r="C4873" t="s">
        <v>18</v>
      </c>
      <c r="D4873" t="s">
        <v>11</v>
      </c>
      <c r="E4873" s="1">
        <v>6778</v>
      </c>
      <c r="F4873">
        <v>82</v>
      </c>
    </row>
    <row r="4874" spans="1:6" x14ac:dyDescent="0.25">
      <c r="A4874">
        <v>2009</v>
      </c>
      <c r="B4874" t="s">
        <v>33</v>
      </c>
      <c r="C4874" t="s">
        <v>19</v>
      </c>
      <c r="D4874" t="s">
        <v>9</v>
      </c>
      <c r="E4874" s="1">
        <v>98560</v>
      </c>
      <c r="F4874">
        <v>504</v>
      </c>
    </row>
    <row r="4875" spans="1:6" x14ac:dyDescent="0.25">
      <c r="A4875">
        <v>2009</v>
      </c>
      <c r="B4875" t="s">
        <v>33</v>
      </c>
      <c r="C4875" t="s">
        <v>19</v>
      </c>
      <c r="D4875" t="s">
        <v>24</v>
      </c>
      <c r="E4875" s="1">
        <v>752120</v>
      </c>
      <c r="F4875" s="1">
        <v>3897</v>
      </c>
    </row>
    <row r="4876" spans="1:6" x14ac:dyDescent="0.25">
      <c r="A4876">
        <v>2009</v>
      </c>
      <c r="B4876" t="s">
        <v>33</v>
      </c>
      <c r="C4876" t="s">
        <v>19</v>
      </c>
      <c r="D4876" t="s">
        <v>21</v>
      </c>
      <c r="E4876" s="1">
        <v>295080</v>
      </c>
      <c r="F4876" s="1">
        <v>1319</v>
      </c>
    </row>
    <row r="4877" spans="1:6" x14ac:dyDescent="0.25">
      <c r="A4877">
        <v>2009</v>
      </c>
      <c r="B4877" t="s">
        <v>33</v>
      </c>
      <c r="C4877" t="s">
        <v>19</v>
      </c>
      <c r="D4877" t="s">
        <v>11</v>
      </c>
      <c r="E4877" s="1">
        <v>1136110</v>
      </c>
      <c r="F4877" s="1">
        <v>9942</v>
      </c>
    </row>
    <row r="4878" spans="1:6" x14ac:dyDescent="0.25">
      <c r="A4878">
        <v>2009</v>
      </c>
      <c r="B4878" t="s">
        <v>33</v>
      </c>
      <c r="C4878" t="s">
        <v>22</v>
      </c>
      <c r="D4878" t="s">
        <v>9</v>
      </c>
      <c r="E4878" s="1">
        <v>3007414</v>
      </c>
      <c r="F4878" s="1">
        <v>27008</v>
      </c>
    </row>
    <row r="4879" spans="1:6" x14ac:dyDescent="0.25">
      <c r="A4879">
        <v>2009</v>
      </c>
      <c r="B4879" t="s">
        <v>33</v>
      </c>
      <c r="C4879" t="s">
        <v>22</v>
      </c>
      <c r="D4879" t="s">
        <v>10</v>
      </c>
      <c r="E4879" s="1">
        <v>1518047</v>
      </c>
      <c r="F4879" s="1">
        <v>15319</v>
      </c>
    </row>
    <row r="4880" spans="1:6" x14ac:dyDescent="0.25">
      <c r="A4880">
        <v>2009</v>
      </c>
      <c r="B4880" t="s">
        <v>33</v>
      </c>
      <c r="C4880" t="s">
        <v>22</v>
      </c>
      <c r="D4880" t="s">
        <v>24</v>
      </c>
      <c r="E4880" s="1">
        <v>626907</v>
      </c>
      <c r="F4880" s="1">
        <v>4110</v>
      </c>
    </row>
    <row r="4881" spans="1:6" x14ac:dyDescent="0.25">
      <c r="A4881">
        <v>2009</v>
      </c>
      <c r="B4881" t="s">
        <v>33</v>
      </c>
      <c r="C4881" t="s">
        <v>22</v>
      </c>
      <c r="D4881" t="s">
        <v>21</v>
      </c>
      <c r="E4881" s="1">
        <v>69167</v>
      </c>
      <c r="F4881">
        <v>352</v>
      </c>
    </row>
    <row r="4882" spans="1:6" x14ac:dyDescent="0.25">
      <c r="A4882">
        <v>2009</v>
      </c>
      <c r="B4882" t="s">
        <v>33</v>
      </c>
      <c r="C4882" t="s">
        <v>22</v>
      </c>
      <c r="D4882" t="s">
        <v>11</v>
      </c>
      <c r="E4882" s="1">
        <v>5245474</v>
      </c>
      <c r="F4882" s="1">
        <v>33785</v>
      </c>
    </row>
    <row r="4883" spans="1:6" x14ac:dyDescent="0.25">
      <c r="A4883">
        <v>2009</v>
      </c>
      <c r="B4883" t="s">
        <v>33</v>
      </c>
      <c r="C4883" t="s">
        <v>23</v>
      </c>
      <c r="D4883" t="s">
        <v>11</v>
      </c>
      <c r="E4883" s="1">
        <v>60832</v>
      </c>
      <c r="F4883">
        <v>820</v>
      </c>
    </row>
    <row r="4884" spans="1:6" x14ac:dyDescent="0.25">
      <c r="A4884">
        <v>2009</v>
      </c>
      <c r="B4884" t="s">
        <v>33</v>
      </c>
      <c r="C4884" t="s">
        <v>36</v>
      </c>
      <c r="D4884" t="s">
        <v>24</v>
      </c>
      <c r="E4884" s="1">
        <v>3168</v>
      </c>
      <c r="F4884">
        <v>26</v>
      </c>
    </row>
    <row r="4885" spans="1:6" x14ac:dyDescent="0.25">
      <c r="A4885">
        <v>2009</v>
      </c>
      <c r="B4885" t="s">
        <v>33</v>
      </c>
      <c r="C4885" t="s">
        <v>26</v>
      </c>
      <c r="D4885" t="s">
        <v>24</v>
      </c>
      <c r="E4885" s="1">
        <v>22485</v>
      </c>
      <c r="F4885">
        <v>19</v>
      </c>
    </row>
    <row r="4886" spans="1:6" x14ac:dyDescent="0.25">
      <c r="A4886">
        <v>2009</v>
      </c>
      <c r="B4886" t="s">
        <v>37</v>
      </c>
      <c r="C4886" t="s">
        <v>8</v>
      </c>
      <c r="D4886" t="s">
        <v>9</v>
      </c>
      <c r="E4886" s="1">
        <v>578254</v>
      </c>
      <c r="F4886" s="1">
        <v>5813</v>
      </c>
    </row>
    <row r="4887" spans="1:6" x14ac:dyDescent="0.25">
      <c r="A4887">
        <v>2009</v>
      </c>
      <c r="B4887" t="s">
        <v>37</v>
      </c>
      <c r="C4887" t="s">
        <v>8</v>
      </c>
      <c r="D4887" t="s">
        <v>10</v>
      </c>
      <c r="E4887" s="1">
        <v>164262</v>
      </c>
      <c r="F4887" s="1">
        <v>1607</v>
      </c>
    </row>
    <row r="4888" spans="1:6" x14ac:dyDescent="0.25">
      <c r="A4888">
        <v>2009</v>
      </c>
      <c r="B4888" t="s">
        <v>37</v>
      </c>
      <c r="C4888" t="s">
        <v>13</v>
      </c>
      <c r="D4888" t="s">
        <v>9</v>
      </c>
      <c r="E4888" s="1">
        <v>1548131</v>
      </c>
      <c r="F4888" s="1">
        <v>11239</v>
      </c>
    </row>
    <row r="4889" spans="1:6" x14ac:dyDescent="0.25">
      <c r="A4889">
        <v>2009</v>
      </c>
      <c r="B4889" t="s">
        <v>37</v>
      </c>
      <c r="C4889" t="s">
        <v>13</v>
      </c>
      <c r="D4889" t="s">
        <v>10</v>
      </c>
      <c r="E4889" s="1">
        <v>202444</v>
      </c>
      <c r="F4889" s="1">
        <v>1151</v>
      </c>
    </row>
    <row r="4890" spans="1:6" x14ac:dyDescent="0.25">
      <c r="A4890">
        <v>2009</v>
      </c>
      <c r="B4890" t="s">
        <v>37</v>
      </c>
      <c r="C4890" t="s">
        <v>13</v>
      </c>
      <c r="D4890" t="s">
        <v>24</v>
      </c>
      <c r="E4890" s="1">
        <v>144658</v>
      </c>
      <c r="F4890" s="1">
        <v>1709</v>
      </c>
    </row>
    <row r="4891" spans="1:6" x14ac:dyDescent="0.25">
      <c r="A4891">
        <v>2009</v>
      </c>
      <c r="B4891" t="s">
        <v>37</v>
      </c>
      <c r="C4891" t="s">
        <v>14</v>
      </c>
      <c r="D4891" t="s">
        <v>11</v>
      </c>
      <c r="E4891" s="1">
        <v>18349</v>
      </c>
      <c r="F4891">
        <v>100</v>
      </c>
    </row>
    <row r="4892" spans="1:6" x14ac:dyDescent="0.25">
      <c r="A4892">
        <v>2009</v>
      </c>
      <c r="B4892" t="s">
        <v>37</v>
      </c>
      <c r="C4892" t="s">
        <v>16</v>
      </c>
      <c r="D4892" t="s">
        <v>9</v>
      </c>
      <c r="E4892" s="1">
        <v>1763108</v>
      </c>
      <c r="F4892" s="1">
        <v>16599</v>
      </c>
    </row>
    <row r="4893" spans="1:6" x14ac:dyDescent="0.25">
      <c r="A4893">
        <v>2009</v>
      </c>
      <c r="B4893" t="s">
        <v>37</v>
      </c>
      <c r="C4893" t="s">
        <v>16</v>
      </c>
      <c r="D4893" t="s">
        <v>10</v>
      </c>
      <c r="E4893" s="1">
        <v>2831351</v>
      </c>
      <c r="F4893" s="1">
        <v>35869</v>
      </c>
    </row>
    <row r="4894" spans="1:6" x14ac:dyDescent="0.25">
      <c r="A4894">
        <v>2009</v>
      </c>
      <c r="B4894" t="s">
        <v>37</v>
      </c>
      <c r="C4894" t="s">
        <v>16</v>
      </c>
      <c r="D4894" t="s">
        <v>24</v>
      </c>
      <c r="E4894" s="1">
        <v>4218841</v>
      </c>
      <c r="F4894" s="1">
        <v>52249</v>
      </c>
    </row>
    <row r="4895" spans="1:6" x14ac:dyDescent="0.25">
      <c r="A4895">
        <v>2009</v>
      </c>
      <c r="B4895" t="s">
        <v>37</v>
      </c>
      <c r="C4895" t="s">
        <v>16</v>
      </c>
      <c r="D4895" t="s">
        <v>11</v>
      </c>
      <c r="E4895" s="1">
        <v>189294</v>
      </c>
      <c r="F4895" s="1">
        <v>2946</v>
      </c>
    </row>
    <row r="4896" spans="1:6" x14ac:dyDescent="0.25">
      <c r="A4896">
        <v>2009</v>
      </c>
      <c r="B4896" t="s">
        <v>37</v>
      </c>
      <c r="C4896" t="s">
        <v>18</v>
      </c>
      <c r="D4896" t="s">
        <v>9</v>
      </c>
      <c r="E4896" s="1">
        <v>1498181</v>
      </c>
      <c r="F4896" s="1">
        <v>13389</v>
      </c>
    </row>
    <row r="4897" spans="1:6" x14ac:dyDescent="0.25">
      <c r="A4897">
        <v>2009</v>
      </c>
      <c r="B4897" t="s">
        <v>37</v>
      </c>
      <c r="C4897" t="s">
        <v>18</v>
      </c>
      <c r="D4897" t="s">
        <v>10</v>
      </c>
      <c r="E4897" s="1">
        <v>58036</v>
      </c>
      <c r="F4897">
        <v>691</v>
      </c>
    </row>
    <row r="4898" spans="1:6" x14ac:dyDescent="0.25">
      <c r="A4898">
        <v>2009</v>
      </c>
      <c r="B4898" t="s">
        <v>37</v>
      </c>
      <c r="C4898" t="s">
        <v>19</v>
      </c>
      <c r="D4898" t="s">
        <v>9</v>
      </c>
      <c r="E4898" s="1">
        <v>699136</v>
      </c>
      <c r="F4898" s="1">
        <v>3846</v>
      </c>
    </row>
    <row r="4899" spans="1:6" x14ac:dyDescent="0.25">
      <c r="A4899">
        <v>2009</v>
      </c>
      <c r="B4899" t="s">
        <v>37</v>
      </c>
      <c r="C4899" t="s">
        <v>19</v>
      </c>
      <c r="D4899" t="s">
        <v>24</v>
      </c>
      <c r="E4899" s="1">
        <v>182956</v>
      </c>
      <c r="F4899">
        <v>966</v>
      </c>
    </row>
    <row r="4900" spans="1:6" x14ac:dyDescent="0.25">
      <c r="A4900">
        <v>2009</v>
      </c>
      <c r="B4900" t="s">
        <v>37</v>
      </c>
      <c r="C4900" t="s">
        <v>19</v>
      </c>
      <c r="D4900" t="s">
        <v>21</v>
      </c>
      <c r="E4900" s="1">
        <v>111391</v>
      </c>
      <c r="F4900">
        <v>518</v>
      </c>
    </row>
    <row r="4901" spans="1:6" x14ac:dyDescent="0.25">
      <c r="A4901">
        <v>2009</v>
      </c>
      <c r="B4901" t="s">
        <v>37</v>
      </c>
      <c r="C4901" t="s">
        <v>19</v>
      </c>
      <c r="D4901" t="s">
        <v>11</v>
      </c>
      <c r="E4901" s="1">
        <v>1264766</v>
      </c>
      <c r="F4901" s="1">
        <v>11539</v>
      </c>
    </row>
    <row r="4902" spans="1:6" x14ac:dyDescent="0.25">
      <c r="A4902">
        <v>2009</v>
      </c>
      <c r="B4902" t="s">
        <v>37</v>
      </c>
      <c r="C4902" t="s">
        <v>22</v>
      </c>
      <c r="D4902" t="s">
        <v>9</v>
      </c>
      <c r="E4902" s="1">
        <v>13265764</v>
      </c>
      <c r="F4902" s="1">
        <v>109839</v>
      </c>
    </row>
    <row r="4903" spans="1:6" x14ac:dyDescent="0.25">
      <c r="A4903">
        <v>2009</v>
      </c>
      <c r="B4903" t="s">
        <v>37</v>
      </c>
      <c r="C4903" t="s">
        <v>22</v>
      </c>
      <c r="D4903" t="s">
        <v>10</v>
      </c>
      <c r="E4903" s="1">
        <v>662599</v>
      </c>
      <c r="F4903" s="1">
        <v>6694</v>
      </c>
    </row>
    <row r="4904" spans="1:6" x14ac:dyDescent="0.25">
      <c r="A4904">
        <v>2009</v>
      </c>
      <c r="B4904" t="s">
        <v>37</v>
      </c>
      <c r="C4904" t="s">
        <v>22</v>
      </c>
      <c r="D4904" t="s">
        <v>24</v>
      </c>
      <c r="E4904" s="1">
        <v>383010</v>
      </c>
      <c r="F4904" s="1">
        <v>3975</v>
      </c>
    </row>
    <row r="4905" spans="1:6" x14ac:dyDescent="0.25">
      <c r="A4905">
        <v>2009</v>
      </c>
      <c r="B4905" t="s">
        <v>37</v>
      </c>
      <c r="C4905" t="s">
        <v>22</v>
      </c>
      <c r="D4905" t="s">
        <v>21</v>
      </c>
      <c r="E4905" s="1">
        <v>85358</v>
      </c>
      <c r="F4905">
        <v>397</v>
      </c>
    </row>
    <row r="4906" spans="1:6" x14ac:dyDescent="0.25">
      <c r="A4906">
        <v>2009</v>
      </c>
      <c r="B4906" t="s">
        <v>37</v>
      </c>
      <c r="C4906" t="s">
        <v>22</v>
      </c>
      <c r="D4906" t="s">
        <v>11</v>
      </c>
      <c r="E4906" s="1">
        <v>2379404</v>
      </c>
      <c r="F4906" s="1">
        <v>30796</v>
      </c>
    </row>
    <row r="4907" spans="1:6" x14ac:dyDescent="0.25">
      <c r="A4907">
        <v>2009</v>
      </c>
      <c r="B4907" t="s">
        <v>37</v>
      </c>
      <c r="C4907" t="s">
        <v>23</v>
      </c>
      <c r="D4907" t="s">
        <v>11</v>
      </c>
      <c r="E4907" s="1">
        <v>82085</v>
      </c>
      <c r="F4907" s="1">
        <v>1302</v>
      </c>
    </row>
    <row r="4908" spans="1:6" x14ac:dyDescent="0.25">
      <c r="A4908">
        <v>2009</v>
      </c>
      <c r="B4908" t="s">
        <v>37</v>
      </c>
      <c r="C4908" t="s">
        <v>26</v>
      </c>
      <c r="D4908" t="s">
        <v>11</v>
      </c>
      <c r="E4908" s="1">
        <v>45184</v>
      </c>
      <c r="F4908">
        <v>776</v>
      </c>
    </row>
    <row r="4909" spans="1:6" x14ac:dyDescent="0.25">
      <c r="A4909">
        <v>2009</v>
      </c>
      <c r="B4909" t="s">
        <v>42</v>
      </c>
      <c r="C4909" t="s">
        <v>8</v>
      </c>
      <c r="D4909" t="s">
        <v>10</v>
      </c>
      <c r="E4909" s="1">
        <v>159357</v>
      </c>
      <c r="F4909" s="1">
        <v>1932</v>
      </c>
    </row>
    <row r="4910" spans="1:6" x14ac:dyDescent="0.25">
      <c r="A4910">
        <v>2009</v>
      </c>
      <c r="B4910" t="s">
        <v>42</v>
      </c>
      <c r="C4910" t="s">
        <v>13</v>
      </c>
      <c r="D4910" t="s">
        <v>9</v>
      </c>
      <c r="E4910" s="1">
        <v>119838</v>
      </c>
      <c r="F4910" s="1">
        <v>1006</v>
      </c>
    </row>
    <row r="4911" spans="1:6" x14ac:dyDescent="0.25">
      <c r="A4911">
        <v>2009</v>
      </c>
      <c r="B4911" t="s">
        <v>42</v>
      </c>
      <c r="C4911" t="s">
        <v>13</v>
      </c>
      <c r="D4911" t="s">
        <v>10</v>
      </c>
      <c r="E4911" s="1">
        <v>30792</v>
      </c>
      <c r="F4911">
        <v>116</v>
      </c>
    </row>
    <row r="4912" spans="1:6" x14ac:dyDescent="0.25">
      <c r="A4912">
        <v>2009</v>
      </c>
      <c r="B4912" t="s">
        <v>42</v>
      </c>
      <c r="C4912" t="s">
        <v>13</v>
      </c>
      <c r="D4912" t="s">
        <v>24</v>
      </c>
      <c r="E4912" s="1">
        <v>69241</v>
      </c>
      <c r="F4912">
        <v>697</v>
      </c>
    </row>
    <row r="4913" spans="1:6" x14ac:dyDescent="0.25">
      <c r="A4913">
        <v>2009</v>
      </c>
      <c r="B4913" t="s">
        <v>42</v>
      </c>
      <c r="C4913" t="s">
        <v>14</v>
      </c>
      <c r="D4913" t="s">
        <v>11</v>
      </c>
      <c r="E4913" s="1">
        <v>164854</v>
      </c>
      <c r="F4913">
        <v>677</v>
      </c>
    </row>
    <row r="4914" spans="1:6" x14ac:dyDescent="0.25">
      <c r="A4914">
        <v>2009</v>
      </c>
      <c r="B4914" t="s">
        <v>42</v>
      </c>
      <c r="C4914" t="s">
        <v>16</v>
      </c>
      <c r="D4914" t="s">
        <v>9</v>
      </c>
      <c r="E4914" s="1">
        <v>125123</v>
      </c>
      <c r="F4914" s="1">
        <v>1756</v>
      </c>
    </row>
    <row r="4915" spans="1:6" x14ac:dyDescent="0.25">
      <c r="A4915">
        <v>2009</v>
      </c>
      <c r="B4915" t="s">
        <v>42</v>
      </c>
      <c r="C4915" t="s">
        <v>16</v>
      </c>
      <c r="D4915" t="s">
        <v>10</v>
      </c>
      <c r="E4915" s="1">
        <v>938308</v>
      </c>
      <c r="F4915" s="1">
        <v>9267</v>
      </c>
    </row>
    <row r="4916" spans="1:6" x14ac:dyDescent="0.25">
      <c r="A4916">
        <v>2009</v>
      </c>
      <c r="B4916" t="s">
        <v>42</v>
      </c>
      <c r="C4916" t="s">
        <v>16</v>
      </c>
      <c r="D4916" t="s">
        <v>24</v>
      </c>
      <c r="E4916" s="1">
        <v>1648675</v>
      </c>
      <c r="F4916" s="1">
        <v>20879</v>
      </c>
    </row>
    <row r="4917" spans="1:6" x14ac:dyDescent="0.25">
      <c r="A4917">
        <v>2009</v>
      </c>
      <c r="B4917" t="s">
        <v>42</v>
      </c>
      <c r="C4917" t="s">
        <v>16</v>
      </c>
      <c r="D4917" t="s">
        <v>11</v>
      </c>
      <c r="E4917" s="1">
        <v>2648</v>
      </c>
      <c r="F4917">
        <v>45</v>
      </c>
    </row>
    <row r="4918" spans="1:6" x14ac:dyDescent="0.25">
      <c r="A4918">
        <v>2009</v>
      </c>
      <c r="B4918" t="s">
        <v>42</v>
      </c>
      <c r="C4918" t="s">
        <v>18</v>
      </c>
      <c r="D4918" t="s">
        <v>24</v>
      </c>
      <c r="E4918" s="1">
        <v>58465</v>
      </c>
      <c r="F4918">
        <v>814</v>
      </c>
    </row>
    <row r="4919" spans="1:6" x14ac:dyDescent="0.25">
      <c r="A4919">
        <v>2009</v>
      </c>
      <c r="B4919" t="s">
        <v>42</v>
      </c>
      <c r="C4919" t="s">
        <v>18</v>
      </c>
      <c r="D4919" t="s">
        <v>11</v>
      </c>
      <c r="E4919" s="1">
        <v>8991</v>
      </c>
      <c r="F4919">
        <v>162</v>
      </c>
    </row>
    <row r="4920" spans="1:6" x14ac:dyDescent="0.25">
      <c r="A4920">
        <v>2009</v>
      </c>
      <c r="B4920" t="s">
        <v>42</v>
      </c>
      <c r="C4920" t="s">
        <v>19</v>
      </c>
      <c r="D4920" t="s">
        <v>9</v>
      </c>
      <c r="E4920" s="1">
        <v>286647</v>
      </c>
      <c r="F4920" s="1">
        <v>1811</v>
      </c>
    </row>
    <row r="4921" spans="1:6" x14ac:dyDescent="0.25">
      <c r="A4921">
        <v>2009</v>
      </c>
      <c r="B4921" t="s">
        <v>42</v>
      </c>
      <c r="C4921" t="s">
        <v>19</v>
      </c>
      <c r="D4921" t="s">
        <v>24</v>
      </c>
      <c r="E4921" s="1">
        <v>68985</v>
      </c>
      <c r="F4921">
        <v>342</v>
      </c>
    </row>
    <row r="4922" spans="1:6" x14ac:dyDescent="0.25">
      <c r="A4922">
        <v>2009</v>
      </c>
      <c r="B4922" t="s">
        <v>42</v>
      </c>
      <c r="C4922" t="s">
        <v>19</v>
      </c>
      <c r="D4922" t="s">
        <v>11</v>
      </c>
      <c r="E4922" s="1">
        <v>44279</v>
      </c>
      <c r="F4922">
        <v>83</v>
      </c>
    </row>
    <row r="4923" spans="1:6" x14ac:dyDescent="0.25">
      <c r="A4923">
        <v>2009</v>
      </c>
      <c r="B4923" t="s">
        <v>42</v>
      </c>
      <c r="C4923" t="s">
        <v>22</v>
      </c>
      <c r="D4923" t="s">
        <v>9</v>
      </c>
      <c r="E4923" s="1">
        <v>2790933</v>
      </c>
      <c r="F4923" s="1">
        <v>21520</v>
      </c>
    </row>
    <row r="4924" spans="1:6" x14ac:dyDescent="0.25">
      <c r="A4924">
        <v>2009</v>
      </c>
      <c r="B4924" t="s">
        <v>42</v>
      </c>
      <c r="C4924" t="s">
        <v>22</v>
      </c>
      <c r="D4924" t="s">
        <v>10</v>
      </c>
      <c r="E4924" s="1">
        <v>408228</v>
      </c>
      <c r="F4924" s="1">
        <v>4688</v>
      </c>
    </row>
    <row r="4925" spans="1:6" x14ac:dyDescent="0.25">
      <c r="A4925">
        <v>2009</v>
      </c>
      <c r="B4925" t="s">
        <v>42</v>
      </c>
      <c r="C4925" t="s">
        <v>22</v>
      </c>
      <c r="D4925" t="s">
        <v>59</v>
      </c>
      <c r="E4925" s="1">
        <v>34392</v>
      </c>
      <c r="F4925">
        <v>43</v>
      </c>
    </row>
    <row r="4926" spans="1:6" x14ac:dyDescent="0.25">
      <c r="A4926">
        <v>2009</v>
      </c>
      <c r="B4926" t="s">
        <v>42</v>
      </c>
      <c r="C4926" t="s">
        <v>22</v>
      </c>
      <c r="D4926" t="s">
        <v>86</v>
      </c>
      <c r="E4926" s="1">
        <v>120988</v>
      </c>
      <c r="F4926" s="1">
        <v>1050</v>
      </c>
    </row>
    <row r="4927" spans="1:6" x14ac:dyDescent="0.25">
      <c r="A4927">
        <v>2009</v>
      </c>
      <c r="B4927" t="s">
        <v>42</v>
      </c>
      <c r="C4927" t="s">
        <v>22</v>
      </c>
      <c r="D4927" t="s">
        <v>24</v>
      </c>
      <c r="E4927" s="1">
        <v>161685</v>
      </c>
      <c r="F4927" s="1">
        <v>1418</v>
      </c>
    </row>
    <row r="4928" spans="1:6" x14ac:dyDescent="0.25">
      <c r="A4928">
        <v>2009</v>
      </c>
      <c r="B4928" t="s">
        <v>42</v>
      </c>
      <c r="C4928" t="s">
        <v>22</v>
      </c>
      <c r="D4928" t="s">
        <v>21</v>
      </c>
      <c r="E4928" s="1">
        <v>125115</v>
      </c>
      <c r="F4928">
        <v>619</v>
      </c>
    </row>
    <row r="4929" spans="1:6" x14ac:dyDescent="0.25">
      <c r="A4929">
        <v>2009</v>
      </c>
      <c r="B4929" t="s">
        <v>42</v>
      </c>
      <c r="C4929" t="s">
        <v>22</v>
      </c>
      <c r="D4929" t="s">
        <v>11</v>
      </c>
      <c r="E4929" s="1">
        <v>2994242</v>
      </c>
      <c r="F4929" s="1">
        <v>40275</v>
      </c>
    </row>
    <row r="4930" spans="1:6" x14ac:dyDescent="0.25">
      <c r="A4930">
        <v>2009</v>
      </c>
      <c r="B4930" t="s">
        <v>42</v>
      </c>
      <c r="C4930" t="s">
        <v>23</v>
      </c>
      <c r="D4930" t="s">
        <v>11</v>
      </c>
      <c r="E4930" s="1">
        <v>32386</v>
      </c>
      <c r="F4930">
        <v>201</v>
      </c>
    </row>
    <row r="4931" spans="1:6" x14ac:dyDescent="0.25">
      <c r="A4931">
        <v>2009</v>
      </c>
      <c r="B4931" t="s">
        <v>42</v>
      </c>
      <c r="C4931" t="s">
        <v>26</v>
      </c>
      <c r="D4931" t="s">
        <v>11</v>
      </c>
      <c r="E4931" s="1">
        <v>75791</v>
      </c>
      <c r="F4931" s="1">
        <v>1087</v>
      </c>
    </row>
    <row r="4932" spans="1:6" x14ac:dyDescent="0.25">
      <c r="A4932">
        <v>2009</v>
      </c>
      <c r="B4932" t="s">
        <v>43</v>
      </c>
      <c r="C4932" t="s">
        <v>8</v>
      </c>
      <c r="D4932" t="s">
        <v>10</v>
      </c>
      <c r="E4932" s="1">
        <v>118459</v>
      </c>
      <c r="F4932" s="1">
        <v>1288</v>
      </c>
    </row>
    <row r="4933" spans="1:6" x14ac:dyDescent="0.25">
      <c r="A4933">
        <v>2009</v>
      </c>
      <c r="B4933" t="s">
        <v>43</v>
      </c>
      <c r="C4933" t="s">
        <v>8</v>
      </c>
      <c r="D4933" t="s">
        <v>24</v>
      </c>
      <c r="E4933" s="1">
        <v>6325</v>
      </c>
      <c r="F4933">
        <v>42</v>
      </c>
    </row>
    <row r="4934" spans="1:6" x14ac:dyDescent="0.25">
      <c r="A4934">
        <v>2009</v>
      </c>
      <c r="B4934" t="s">
        <v>43</v>
      </c>
      <c r="C4934" t="s">
        <v>12</v>
      </c>
      <c r="D4934" t="s">
        <v>17</v>
      </c>
      <c r="E4934" s="1">
        <v>19800</v>
      </c>
      <c r="F4934">
        <v>843</v>
      </c>
    </row>
    <row r="4935" spans="1:6" x14ac:dyDescent="0.25">
      <c r="A4935">
        <v>2009</v>
      </c>
      <c r="B4935" t="s">
        <v>43</v>
      </c>
      <c r="C4935" t="s">
        <v>13</v>
      </c>
      <c r="D4935" t="s">
        <v>9</v>
      </c>
      <c r="E4935" s="1">
        <v>723518</v>
      </c>
      <c r="F4935" s="1">
        <v>6129</v>
      </c>
    </row>
    <row r="4936" spans="1:6" x14ac:dyDescent="0.25">
      <c r="A4936">
        <v>2009</v>
      </c>
      <c r="B4936" t="s">
        <v>43</v>
      </c>
      <c r="C4936" t="s">
        <v>13</v>
      </c>
      <c r="D4936" t="s">
        <v>10</v>
      </c>
      <c r="E4936" s="1">
        <v>3119</v>
      </c>
      <c r="F4936">
        <v>34</v>
      </c>
    </row>
    <row r="4937" spans="1:6" x14ac:dyDescent="0.25">
      <c r="A4937">
        <v>2009</v>
      </c>
      <c r="B4937" t="s">
        <v>43</v>
      </c>
      <c r="C4937" t="s">
        <v>13</v>
      </c>
      <c r="D4937" t="s">
        <v>32</v>
      </c>
      <c r="E4937" s="1">
        <v>71249</v>
      </c>
      <c r="F4937">
        <v>685</v>
      </c>
    </row>
    <row r="4938" spans="1:6" x14ac:dyDescent="0.25">
      <c r="A4938">
        <v>2009</v>
      </c>
      <c r="B4938" t="s">
        <v>43</v>
      </c>
      <c r="C4938" t="s">
        <v>13</v>
      </c>
      <c r="D4938" t="s">
        <v>24</v>
      </c>
      <c r="E4938" s="1">
        <v>269761</v>
      </c>
      <c r="F4938" s="1">
        <v>4188</v>
      </c>
    </row>
    <row r="4939" spans="1:6" x14ac:dyDescent="0.25">
      <c r="A4939">
        <v>2009</v>
      </c>
      <c r="B4939" t="s">
        <v>43</v>
      </c>
      <c r="C4939" t="s">
        <v>13</v>
      </c>
      <c r="D4939" t="s">
        <v>11</v>
      </c>
      <c r="E4939" s="1">
        <v>8491</v>
      </c>
      <c r="F4939">
        <v>46</v>
      </c>
    </row>
    <row r="4940" spans="1:6" x14ac:dyDescent="0.25">
      <c r="A4940">
        <v>2009</v>
      </c>
      <c r="B4940" t="s">
        <v>43</v>
      </c>
      <c r="C4940" t="s">
        <v>14</v>
      </c>
      <c r="D4940" t="s">
        <v>11</v>
      </c>
      <c r="E4940" s="1">
        <v>31108</v>
      </c>
      <c r="F4940">
        <v>136</v>
      </c>
    </row>
    <row r="4941" spans="1:6" x14ac:dyDescent="0.25">
      <c r="A4941">
        <v>2009</v>
      </c>
      <c r="B4941" t="s">
        <v>43</v>
      </c>
      <c r="C4941" t="s">
        <v>16</v>
      </c>
      <c r="D4941" t="s">
        <v>9</v>
      </c>
      <c r="E4941" s="1">
        <v>1332432</v>
      </c>
      <c r="F4941" s="1">
        <v>12038</v>
      </c>
    </row>
    <row r="4942" spans="1:6" x14ac:dyDescent="0.25">
      <c r="A4942">
        <v>2009</v>
      </c>
      <c r="B4942" t="s">
        <v>43</v>
      </c>
      <c r="C4942" t="s">
        <v>16</v>
      </c>
      <c r="D4942" t="s">
        <v>10</v>
      </c>
      <c r="E4942" s="1">
        <v>1080779</v>
      </c>
      <c r="F4942" s="1">
        <v>13194</v>
      </c>
    </row>
    <row r="4943" spans="1:6" x14ac:dyDescent="0.25">
      <c r="A4943">
        <v>2009</v>
      </c>
      <c r="B4943" t="s">
        <v>43</v>
      </c>
      <c r="C4943" t="s">
        <v>16</v>
      </c>
      <c r="D4943" t="s">
        <v>24</v>
      </c>
      <c r="E4943" s="1">
        <v>2793107</v>
      </c>
      <c r="F4943" s="1">
        <v>35466</v>
      </c>
    </row>
    <row r="4944" spans="1:6" x14ac:dyDescent="0.25">
      <c r="A4944">
        <v>2009</v>
      </c>
      <c r="B4944" t="s">
        <v>43</v>
      </c>
      <c r="C4944" t="s">
        <v>16</v>
      </c>
      <c r="D4944" t="s">
        <v>11</v>
      </c>
      <c r="E4944" s="1">
        <v>2461</v>
      </c>
      <c r="F4944">
        <v>39</v>
      </c>
    </row>
    <row r="4945" spans="1:6" x14ac:dyDescent="0.25">
      <c r="A4945">
        <v>2009</v>
      </c>
      <c r="B4945" t="s">
        <v>43</v>
      </c>
      <c r="C4945" t="s">
        <v>18</v>
      </c>
      <c r="D4945" t="s">
        <v>9</v>
      </c>
      <c r="E4945" s="1">
        <v>512919</v>
      </c>
      <c r="F4945" s="1">
        <v>5361</v>
      </c>
    </row>
    <row r="4946" spans="1:6" x14ac:dyDescent="0.25">
      <c r="A4946">
        <v>2009</v>
      </c>
      <c r="B4946" t="s">
        <v>43</v>
      </c>
      <c r="C4946" t="s">
        <v>18</v>
      </c>
      <c r="D4946" t="s">
        <v>10</v>
      </c>
      <c r="E4946" s="1">
        <v>28355</v>
      </c>
      <c r="F4946">
        <v>340</v>
      </c>
    </row>
    <row r="4947" spans="1:6" x14ac:dyDescent="0.25">
      <c r="A4947">
        <v>2009</v>
      </c>
      <c r="B4947" t="s">
        <v>43</v>
      </c>
      <c r="C4947" t="s">
        <v>18</v>
      </c>
      <c r="D4947" t="s">
        <v>24</v>
      </c>
      <c r="E4947" s="1">
        <v>11159</v>
      </c>
      <c r="F4947">
        <v>106</v>
      </c>
    </row>
    <row r="4948" spans="1:6" x14ac:dyDescent="0.25">
      <c r="A4948">
        <v>2009</v>
      </c>
      <c r="B4948" t="s">
        <v>43</v>
      </c>
      <c r="C4948" t="s">
        <v>19</v>
      </c>
      <c r="D4948" t="s">
        <v>9</v>
      </c>
      <c r="E4948" s="1">
        <v>339952</v>
      </c>
      <c r="F4948">
        <v>743</v>
      </c>
    </row>
    <row r="4949" spans="1:6" x14ac:dyDescent="0.25">
      <c r="A4949">
        <v>2009</v>
      </c>
      <c r="B4949" t="s">
        <v>43</v>
      </c>
      <c r="C4949" t="s">
        <v>19</v>
      </c>
      <c r="D4949" t="s">
        <v>10</v>
      </c>
      <c r="E4949" s="1">
        <v>97115</v>
      </c>
      <c r="F4949">
        <v>342</v>
      </c>
    </row>
    <row r="4950" spans="1:6" x14ac:dyDescent="0.25">
      <c r="A4950">
        <v>2009</v>
      </c>
      <c r="B4950" t="s">
        <v>43</v>
      </c>
      <c r="C4950" t="s">
        <v>19</v>
      </c>
      <c r="D4950" t="s">
        <v>24</v>
      </c>
      <c r="E4950" s="1">
        <v>410079</v>
      </c>
      <c r="F4950" s="1">
        <v>2091</v>
      </c>
    </row>
    <row r="4951" spans="1:6" x14ac:dyDescent="0.25">
      <c r="A4951">
        <v>2009</v>
      </c>
      <c r="B4951" t="s">
        <v>43</v>
      </c>
      <c r="C4951" t="s">
        <v>19</v>
      </c>
      <c r="D4951" t="s">
        <v>21</v>
      </c>
      <c r="E4951" s="1">
        <v>340531</v>
      </c>
      <c r="F4951" s="1">
        <v>1676</v>
      </c>
    </row>
    <row r="4952" spans="1:6" x14ac:dyDescent="0.25">
      <c r="A4952">
        <v>2009</v>
      </c>
      <c r="B4952" t="s">
        <v>43</v>
      </c>
      <c r="C4952" t="s">
        <v>19</v>
      </c>
      <c r="D4952" t="s">
        <v>11</v>
      </c>
      <c r="E4952" s="1">
        <v>305417</v>
      </c>
      <c r="F4952" s="1">
        <v>2512</v>
      </c>
    </row>
    <row r="4953" spans="1:6" x14ac:dyDescent="0.25">
      <c r="A4953">
        <v>2009</v>
      </c>
      <c r="B4953" t="s">
        <v>43</v>
      </c>
      <c r="C4953" t="s">
        <v>22</v>
      </c>
      <c r="D4953" t="s">
        <v>9</v>
      </c>
      <c r="E4953" s="1">
        <v>8631828</v>
      </c>
      <c r="F4953" s="1">
        <v>82487</v>
      </c>
    </row>
    <row r="4954" spans="1:6" x14ac:dyDescent="0.25">
      <c r="A4954">
        <v>2009</v>
      </c>
      <c r="B4954" t="s">
        <v>43</v>
      </c>
      <c r="C4954" t="s">
        <v>22</v>
      </c>
      <c r="D4954" t="s">
        <v>10</v>
      </c>
      <c r="E4954" s="1">
        <v>950470</v>
      </c>
      <c r="F4954" s="1">
        <v>10478</v>
      </c>
    </row>
    <row r="4955" spans="1:6" x14ac:dyDescent="0.25">
      <c r="A4955">
        <v>2009</v>
      </c>
      <c r="B4955" t="s">
        <v>43</v>
      </c>
      <c r="C4955" t="s">
        <v>22</v>
      </c>
      <c r="D4955" t="s">
        <v>24</v>
      </c>
      <c r="E4955" s="1">
        <v>567840</v>
      </c>
      <c r="F4955" s="1">
        <v>4745</v>
      </c>
    </row>
    <row r="4956" spans="1:6" x14ac:dyDescent="0.25">
      <c r="A4956">
        <v>2009</v>
      </c>
      <c r="B4956" t="s">
        <v>43</v>
      </c>
      <c r="C4956" t="s">
        <v>22</v>
      </c>
      <c r="D4956" t="s">
        <v>21</v>
      </c>
      <c r="E4956" s="1">
        <v>113876</v>
      </c>
      <c r="F4956">
        <v>518</v>
      </c>
    </row>
    <row r="4957" spans="1:6" x14ac:dyDescent="0.25">
      <c r="A4957">
        <v>2009</v>
      </c>
      <c r="B4957" t="s">
        <v>43</v>
      </c>
      <c r="C4957" t="s">
        <v>22</v>
      </c>
      <c r="D4957" t="s">
        <v>11</v>
      </c>
      <c r="E4957" s="1">
        <v>3456781</v>
      </c>
      <c r="F4957" s="1">
        <v>38492</v>
      </c>
    </row>
    <row r="4958" spans="1:6" x14ac:dyDescent="0.25">
      <c r="A4958">
        <v>2009</v>
      </c>
      <c r="B4958" t="s">
        <v>43</v>
      </c>
      <c r="C4958" t="s">
        <v>23</v>
      </c>
      <c r="D4958" t="s">
        <v>11</v>
      </c>
      <c r="E4958" s="1">
        <v>108656</v>
      </c>
      <c r="F4958" s="1">
        <v>1668</v>
      </c>
    </row>
    <row r="4959" spans="1:6" x14ac:dyDescent="0.25">
      <c r="A4959">
        <v>2009</v>
      </c>
      <c r="B4959" t="s">
        <v>43</v>
      </c>
      <c r="C4959" t="s">
        <v>36</v>
      </c>
      <c r="D4959" t="s">
        <v>11</v>
      </c>
      <c r="E4959" s="1">
        <v>5346</v>
      </c>
      <c r="F4959">
        <v>3</v>
      </c>
    </row>
    <row r="4960" spans="1:6" x14ac:dyDescent="0.25">
      <c r="A4960">
        <v>2009</v>
      </c>
      <c r="B4960" t="s">
        <v>43</v>
      </c>
      <c r="C4960" t="s">
        <v>26</v>
      </c>
      <c r="D4960" t="s">
        <v>11</v>
      </c>
      <c r="E4960" s="1">
        <v>59476</v>
      </c>
      <c r="F4960">
        <v>313</v>
      </c>
    </row>
    <row r="4961" spans="1:6" x14ac:dyDescent="0.25">
      <c r="A4961">
        <v>2009</v>
      </c>
      <c r="B4961" t="s">
        <v>46</v>
      </c>
      <c r="C4961" t="s">
        <v>8</v>
      </c>
      <c r="D4961" t="s">
        <v>10</v>
      </c>
      <c r="E4961" s="1">
        <v>90307</v>
      </c>
      <c r="F4961">
        <v>982</v>
      </c>
    </row>
    <row r="4962" spans="1:6" x14ac:dyDescent="0.25">
      <c r="A4962">
        <v>2009</v>
      </c>
      <c r="B4962" t="s">
        <v>46</v>
      </c>
      <c r="C4962" t="s">
        <v>13</v>
      </c>
      <c r="D4962" t="s">
        <v>9</v>
      </c>
      <c r="E4962" s="1">
        <v>1194424</v>
      </c>
      <c r="F4962" s="1">
        <v>7932</v>
      </c>
    </row>
    <row r="4963" spans="1:6" x14ac:dyDescent="0.25">
      <c r="A4963">
        <v>2009</v>
      </c>
      <c r="B4963" t="s">
        <v>46</v>
      </c>
      <c r="C4963" t="s">
        <v>13</v>
      </c>
      <c r="D4963" t="s">
        <v>10</v>
      </c>
      <c r="E4963" s="1">
        <v>24943</v>
      </c>
      <c r="F4963">
        <v>233</v>
      </c>
    </row>
    <row r="4964" spans="1:6" x14ac:dyDescent="0.25">
      <c r="A4964">
        <v>2009</v>
      </c>
      <c r="B4964" t="s">
        <v>46</v>
      </c>
      <c r="C4964" t="s">
        <v>13</v>
      </c>
      <c r="D4964" t="s">
        <v>24</v>
      </c>
      <c r="E4964" s="1">
        <v>73955</v>
      </c>
      <c r="F4964">
        <v>785</v>
      </c>
    </row>
    <row r="4965" spans="1:6" x14ac:dyDescent="0.25">
      <c r="A4965">
        <v>2009</v>
      </c>
      <c r="B4965" t="s">
        <v>46</v>
      </c>
      <c r="C4965" t="s">
        <v>13</v>
      </c>
      <c r="D4965" t="s">
        <v>11</v>
      </c>
      <c r="E4965" s="1">
        <v>3583</v>
      </c>
      <c r="F4965">
        <v>63</v>
      </c>
    </row>
    <row r="4966" spans="1:6" x14ac:dyDescent="0.25">
      <c r="A4966">
        <v>2009</v>
      </c>
      <c r="B4966" t="s">
        <v>46</v>
      </c>
      <c r="C4966" t="s">
        <v>14</v>
      </c>
      <c r="D4966" t="s">
        <v>11</v>
      </c>
      <c r="E4966" s="1">
        <v>16512</v>
      </c>
      <c r="F4966">
        <v>108</v>
      </c>
    </row>
    <row r="4967" spans="1:6" x14ac:dyDescent="0.25">
      <c r="A4967">
        <v>2009</v>
      </c>
      <c r="B4967" t="s">
        <v>46</v>
      </c>
      <c r="C4967" t="s">
        <v>16</v>
      </c>
      <c r="D4967" t="s">
        <v>9</v>
      </c>
      <c r="E4967" s="1">
        <v>819570</v>
      </c>
      <c r="F4967" s="1">
        <v>8631</v>
      </c>
    </row>
    <row r="4968" spans="1:6" x14ac:dyDescent="0.25">
      <c r="A4968">
        <v>2009</v>
      </c>
      <c r="B4968" t="s">
        <v>46</v>
      </c>
      <c r="C4968" t="s">
        <v>16</v>
      </c>
      <c r="D4968" t="s">
        <v>10</v>
      </c>
      <c r="E4968" s="1">
        <v>793478</v>
      </c>
      <c r="F4968" s="1">
        <v>9613</v>
      </c>
    </row>
    <row r="4969" spans="1:6" x14ac:dyDescent="0.25">
      <c r="A4969">
        <v>2009</v>
      </c>
      <c r="B4969" t="s">
        <v>46</v>
      </c>
      <c r="C4969" t="s">
        <v>16</v>
      </c>
      <c r="D4969" t="s">
        <v>24</v>
      </c>
      <c r="E4969" s="1">
        <v>2507804</v>
      </c>
      <c r="F4969" s="1">
        <v>27006</v>
      </c>
    </row>
    <row r="4970" spans="1:6" x14ac:dyDescent="0.25">
      <c r="A4970">
        <v>2009</v>
      </c>
      <c r="B4970" t="s">
        <v>46</v>
      </c>
      <c r="C4970" t="s">
        <v>16</v>
      </c>
      <c r="D4970" t="s">
        <v>21</v>
      </c>
      <c r="E4970" s="1">
        <v>36034</v>
      </c>
      <c r="F4970">
        <v>530</v>
      </c>
    </row>
    <row r="4971" spans="1:6" x14ac:dyDescent="0.25">
      <c r="A4971">
        <v>2009</v>
      </c>
      <c r="B4971" t="s">
        <v>46</v>
      </c>
      <c r="C4971" t="s">
        <v>16</v>
      </c>
      <c r="D4971" t="s">
        <v>11</v>
      </c>
      <c r="E4971" s="1">
        <v>278326</v>
      </c>
      <c r="F4971" s="1">
        <v>3309</v>
      </c>
    </row>
    <row r="4972" spans="1:6" x14ac:dyDescent="0.25">
      <c r="A4972">
        <v>2009</v>
      </c>
      <c r="B4972" t="s">
        <v>46</v>
      </c>
      <c r="C4972" t="s">
        <v>18</v>
      </c>
      <c r="D4972" t="s">
        <v>9</v>
      </c>
      <c r="E4972" s="1">
        <v>1676791</v>
      </c>
      <c r="F4972" s="1">
        <v>19417</v>
      </c>
    </row>
    <row r="4973" spans="1:6" x14ac:dyDescent="0.25">
      <c r="A4973">
        <v>2009</v>
      </c>
      <c r="B4973" t="s">
        <v>46</v>
      </c>
      <c r="C4973" t="s">
        <v>18</v>
      </c>
      <c r="D4973" t="s">
        <v>24</v>
      </c>
      <c r="E4973" s="1">
        <v>52677</v>
      </c>
      <c r="F4973">
        <v>558</v>
      </c>
    </row>
    <row r="4974" spans="1:6" x14ac:dyDescent="0.25">
      <c r="A4974">
        <v>2009</v>
      </c>
      <c r="B4974" t="s">
        <v>46</v>
      </c>
      <c r="C4974" t="s">
        <v>18</v>
      </c>
      <c r="D4974" t="s">
        <v>11</v>
      </c>
      <c r="E4974" s="1">
        <v>9490</v>
      </c>
      <c r="F4974">
        <v>157</v>
      </c>
    </row>
    <row r="4975" spans="1:6" x14ac:dyDescent="0.25">
      <c r="A4975">
        <v>2009</v>
      </c>
      <c r="B4975" t="s">
        <v>46</v>
      </c>
      <c r="C4975" t="s">
        <v>19</v>
      </c>
      <c r="D4975" t="s">
        <v>9</v>
      </c>
      <c r="E4975" s="1">
        <v>235789</v>
      </c>
      <c r="F4975" s="1">
        <v>1617</v>
      </c>
    </row>
    <row r="4976" spans="1:6" x14ac:dyDescent="0.25">
      <c r="A4976">
        <v>2009</v>
      </c>
      <c r="B4976" t="s">
        <v>46</v>
      </c>
      <c r="C4976" t="s">
        <v>19</v>
      </c>
      <c r="D4976" t="s">
        <v>10</v>
      </c>
      <c r="E4976" s="1">
        <v>207099</v>
      </c>
      <c r="F4976">
        <v>735</v>
      </c>
    </row>
    <row r="4977" spans="1:6" x14ac:dyDescent="0.25">
      <c r="A4977">
        <v>2009</v>
      </c>
      <c r="B4977" t="s">
        <v>46</v>
      </c>
      <c r="C4977" t="s">
        <v>19</v>
      </c>
      <c r="D4977" t="s">
        <v>58</v>
      </c>
      <c r="E4977" s="1">
        <v>24965</v>
      </c>
      <c r="F4977">
        <v>56</v>
      </c>
    </row>
    <row r="4978" spans="1:6" x14ac:dyDescent="0.25">
      <c r="A4978">
        <v>2009</v>
      </c>
      <c r="B4978" t="s">
        <v>46</v>
      </c>
      <c r="C4978" t="s">
        <v>19</v>
      </c>
      <c r="D4978" t="s">
        <v>24</v>
      </c>
      <c r="E4978" s="1">
        <v>375401</v>
      </c>
      <c r="F4978" s="1">
        <v>2231</v>
      </c>
    </row>
    <row r="4979" spans="1:6" x14ac:dyDescent="0.25">
      <c r="A4979">
        <v>2009</v>
      </c>
      <c r="B4979" t="s">
        <v>46</v>
      </c>
      <c r="C4979" t="s">
        <v>19</v>
      </c>
      <c r="D4979" t="s">
        <v>21</v>
      </c>
      <c r="E4979" s="1">
        <v>96711</v>
      </c>
      <c r="F4979">
        <v>537</v>
      </c>
    </row>
    <row r="4980" spans="1:6" x14ac:dyDescent="0.25">
      <c r="A4980">
        <v>2009</v>
      </c>
      <c r="B4980" t="s">
        <v>46</v>
      </c>
      <c r="C4980" t="s">
        <v>19</v>
      </c>
      <c r="D4980" t="s">
        <v>11</v>
      </c>
      <c r="E4980" s="1">
        <v>132970</v>
      </c>
      <c r="F4980">
        <v>556</v>
      </c>
    </row>
    <row r="4981" spans="1:6" x14ac:dyDescent="0.25">
      <c r="A4981">
        <v>2009</v>
      </c>
      <c r="B4981" t="s">
        <v>46</v>
      </c>
      <c r="C4981" t="s">
        <v>22</v>
      </c>
      <c r="D4981" t="s">
        <v>9</v>
      </c>
      <c r="E4981" s="1">
        <v>8116033</v>
      </c>
      <c r="F4981" s="1">
        <v>69423</v>
      </c>
    </row>
    <row r="4982" spans="1:6" x14ac:dyDescent="0.25">
      <c r="A4982">
        <v>2009</v>
      </c>
      <c r="B4982" t="s">
        <v>46</v>
      </c>
      <c r="C4982" t="s">
        <v>22</v>
      </c>
      <c r="D4982" t="s">
        <v>10</v>
      </c>
      <c r="E4982" s="1">
        <v>991548</v>
      </c>
      <c r="F4982" s="1">
        <v>10254</v>
      </c>
    </row>
    <row r="4983" spans="1:6" x14ac:dyDescent="0.25">
      <c r="A4983">
        <v>2009</v>
      </c>
      <c r="B4983" t="s">
        <v>46</v>
      </c>
      <c r="C4983" t="s">
        <v>22</v>
      </c>
      <c r="D4983" t="s">
        <v>86</v>
      </c>
      <c r="E4983" s="1">
        <v>34161</v>
      </c>
      <c r="F4983">
        <v>411</v>
      </c>
    </row>
    <row r="4984" spans="1:6" x14ac:dyDescent="0.25">
      <c r="A4984">
        <v>2009</v>
      </c>
      <c r="B4984" t="s">
        <v>46</v>
      </c>
      <c r="C4984" t="s">
        <v>22</v>
      </c>
      <c r="D4984" t="s">
        <v>24</v>
      </c>
      <c r="E4984" s="1">
        <v>668628</v>
      </c>
      <c r="F4984" s="1">
        <v>7200</v>
      </c>
    </row>
    <row r="4985" spans="1:6" x14ac:dyDescent="0.25">
      <c r="A4985">
        <v>2009</v>
      </c>
      <c r="B4985" t="s">
        <v>46</v>
      </c>
      <c r="C4985" t="s">
        <v>22</v>
      </c>
      <c r="D4985" t="s">
        <v>21</v>
      </c>
      <c r="E4985" s="1">
        <v>213998</v>
      </c>
      <c r="F4985">
        <v>936</v>
      </c>
    </row>
    <row r="4986" spans="1:6" x14ac:dyDescent="0.25">
      <c r="A4986">
        <v>2009</v>
      </c>
      <c r="B4986" t="s">
        <v>46</v>
      </c>
      <c r="C4986" t="s">
        <v>22</v>
      </c>
      <c r="D4986" t="s">
        <v>11</v>
      </c>
      <c r="E4986" s="1">
        <v>1395246</v>
      </c>
      <c r="F4986" s="1">
        <v>23612</v>
      </c>
    </row>
    <row r="4987" spans="1:6" x14ac:dyDescent="0.25">
      <c r="A4987">
        <v>2009</v>
      </c>
      <c r="B4987" t="s">
        <v>46</v>
      </c>
      <c r="C4987" t="s">
        <v>23</v>
      </c>
      <c r="D4987" t="s">
        <v>11</v>
      </c>
      <c r="E4987" s="1">
        <v>16427</v>
      </c>
      <c r="F4987">
        <v>84</v>
      </c>
    </row>
    <row r="4988" spans="1:6" x14ac:dyDescent="0.25">
      <c r="A4988">
        <v>2009</v>
      </c>
      <c r="B4988" t="s">
        <v>46</v>
      </c>
      <c r="C4988" t="s">
        <v>26</v>
      </c>
      <c r="D4988" t="s">
        <v>11</v>
      </c>
      <c r="E4988" s="1">
        <v>79524</v>
      </c>
      <c r="F4988" s="1">
        <v>1297</v>
      </c>
    </row>
    <row r="4989" spans="1:6" x14ac:dyDescent="0.25">
      <c r="A4989">
        <v>2009</v>
      </c>
      <c r="B4989" t="s">
        <v>48</v>
      </c>
      <c r="C4989" t="s">
        <v>8</v>
      </c>
      <c r="D4989" t="s">
        <v>10</v>
      </c>
      <c r="E4989" s="1">
        <v>1035754</v>
      </c>
      <c r="F4989" s="1">
        <v>8482</v>
      </c>
    </row>
    <row r="4990" spans="1:6" x14ac:dyDescent="0.25">
      <c r="A4990">
        <v>2009</v>
      </c>
      <c r="B4990" t="s">
        <v>48</v>
      </c>
      <c r="C4990" t="s">
        <v>13</v>
      </c>
      <c r="D4990" t="s">
        <v>9</v>
      </c>
      <c r="E4990" s="1">
        <v>247543</v>
      </c>
      <c r="F4990" s="1">
        <v>1705</v>
      </c>
    </row>
    <row r="4991" spans="1:6" x14ac:dyDescent="0.25">
      <c r="A4991">
        <v>2009</v>
      </c>
      <c r="B4991" t="s">
        <v>48</v>
      </c>
      <c r="C4991" t="s">
        <v>13</v>
      </c>
      <c r="D4991" t="s">
        <v>10</v>
      </c>
      <c r="E4991" s="1">
        <v>134180</v>
      </c>
      <c r="F4991">
        <v>645</v>
      </c>
    </row>
    <row r="4992" spans="1:6" x14ac:dyDescent="0.25">
      <c r="A4992">
        <v>2009</v>
      </c>
      <c r="B4992" t="s">
        <v>48</v>
      </c>
      <c r="C4992" t="s">
        <v>13</v>
      </c>
      <c r="D4992" t="s">
        <v>24</v>
      </c>
      <c r="E4992" s="1">
        <v>198776</v>
      </c>
      <c r="F4992" s="1">
        <v>2141</v>
      </c>
    </row>
    <row r="4993" spans="1:6" x14ac:dyDescent="0.25">
      <c r="A4993">
        <v>2009</v>
      </c>
      <c r="B4993" t="s">
        <v>48</v>
      </c>
      <c r="C4993" t="s">
        <v>13</v>
      </c>
      <c r="D4993" t="s">
        <v>11</v>
      </c>
      <c r="E4993" s="1">
        <v>35360</v>
      </c>
      <c r="F4993">
        <v>497</v>
      </c>
    </row>
    <row r="4994" spans="1:6" x14ac:dyDescent="0.25">
      <c r="A4994">
        <v>2009</v>
      </c>
      <c r="B4994" t="s">
        <v>48</v>
      </c>
      <c r="C4994" t="s">
        <v>14</v>
      </c>
      <c r="D4994" t="s">
        <v>11</v>
      </c>
      <c r="E4994" s="1">
        <v>65029</v>
      </c>
      <c r="F4994" s="1">
        <v>1287</v>
      </c>
    </row>
    <row r="4995" spans="1:6" x14ac:dyDescent="0.25">
      <c r="A4995">
        <v>2009</v>
      </c>
      <c r="B4995" t="s">
        <v>48</v>
      </c>
      <c r="C4995" t="s">
        <v>16</v>
      </c>
      <c r="D4995" t="s">
        <v>9</v>
      </c>
      <c r="E4995" s="1">
        <v>450157</v>
      </c>
      <c r="F4995" s="1">
        <v>4654</v>
      </c>
    </row>
    <row r="4996" spans="1:6" x14ac:dyDescent="0.25">
      <c r="A4996">
        <v>2009</v>
      </c>
      <c r="B4996" t="s">
        <v>48</v>
      </c>
      <c r="C4996" t="s">
        <v>16</v>
      </c>
      <c r="D4996" t="s">
        <v>10</v>
      </c>
      <c r="E4996" s="1">
        <v>3767648</v>
      </c>
      <c r="F4996" s="1">
        <v>36375</v>
      </c>
    </row>
    <row r="4997" spans="1:6" x14ac:dyDescent="0.25">
      <c r="A4997">
        <v>2009</v>
      </c>
      <c r="B4997" t="s">
        <v>48</v>
      </c>
      <c r="C4997" t="s">
        <v>16</v>
      </c>
      <c r="D4997" t="s">
        <v>24</v>
      </c>
      <c r="E4997" s="1">
        <v>4021138</v>
      </c>
      <c r="F4997" s="1">
        <v>58078</v>
      </c>
    </row>
    <row r="4998" spans="1:6" x14ac:dyDescent="0.25">
      <c r="A4998">
        <v>2009</v>
      </c>
      <c r="B4998" t="s">
        <v>48</v>
      </c>
      <c r="C4998" t="s">
        <v>16</v>
      </c>
      <c r="D4998" t="s">
        <v>11</v>
      </c>
      <c r="E4998" s="1">
        <v>179172</v>
      </c>
      <c r="F4998" s="1">
        <v>2671</v>
      </c>
    </row>
    <row r="4999" spans="1:6" x14ac:dyDescent="0.25">
      <c r="A4999">
        <v>2009</v>
      </c>
      <c r="B4999" t="s">
        <v>48</v>
      </c>
      <c r="C4999" t="s">
        <v>18</v>
      </c>
      <c r="D4999" t="s">
        <v>9</v>
      </c>
      <c r="E4999" s="1">
        <v>275506</v>
      </c>
      <c r="F4999" s="1">
        <v>2649</v>
      </c>
    </row>
    <row r="5000" spans="1:6" x14ac:dyDescent="0.25">
      <c r="A5000">
        <v>2009</v>
      </c>
      <c r="B5000" t="s">
        <v>48</v>
      </c>
      <c r="C5000" t="s">
        <v>18</v>
      </c>
      <c r="D5000" t="s">
        <v>10</v>
      </c>
      <c r="E5000" s="1">
        <v>57234</v>
      </c>
      <c r="F5000">
        <v>864</v>
      </c>
    </row>
    <row r="5001" spans="1:6" x14ac:dyDescent="0.25">
      <c r="A5001">
        <v>2009</v>
      </c>
      <c r="B5001" t="s">
        <v>48</v>
      </c>
      <c r="C5001" t="s">
        <v>18</v>
      </c>
      <c r="D5001" t="s">
        <v>24</v>
      </c>
      <c r="E5001" s="1">
        <v>291761</v>
      </c>
      <c r="F5001" s="1">
        <v>3887</v>
      </c>
    </row>
    <row r="5002" spans="1:6" x14ac:dyDescent="0.25">
      <c r="A5002">
        <v>2009</v>
      </c>
      <c r="B5002" t="s">
        <v>48</v>
      </c>
      <c r="C5002" t="s">
        <v>18</v>
      </c>
      <c r="D5002" t="s">
        <v>11</v>
      </c>
      <c r="E5002" s="1">
        <v>10380</v>
      </c>
      <c r="F5002">
        <v>135</v>
      </c>
    </row>
    <row r="5003" spans="1:6" x14ac:dyDescent="0.25">
      <c r="A5003">
        <v>2009</v>
      </c>
      <c r="B5003" t="s">
        <v>48</v>
      </c>
      <c r="C5003" t="s">
        <v>19</v>
      </c>
      <c r="D5003" t="s">
        <v>9</v>
      </c>
      <c r="E5003" s="1">
        <v>628243</v>
      </c>
      <c r="F5003" s="1">
        <v>2837</v>
      </c>
    </row>
    <row r="5004" spans="1:6" x14ac:dyDescent="0.25">
      <c r="A5004">
        <v>2009</v>
      </c>
      <c r="B5004" t="s">
        <v>48</v>
      </c>
      <c r="C5004" t="s">
        <v>19</v>
      </c>
      <c r="D5004" t="s">
        <v>58</v>
      </c>
      <c r="E5004" s="1">
        <v>51280</v>
      </c>
      <c r="F5004">
        <v>93</v>
      </c>
    </row>
    <row r="5005" spans="1:6" x14ac:dyDescent="0.25">
      <c r="A5005">
        <v>2009</v>
      </c>
      <c r="B5005" t="s">
        <v>48</v>
      </c>
      <c r="C5005" t="s">
        <v>19</v>
      </c>
      <c r="D5005" t="s">
        <v>24</v>
      </c>
      <c r="E5005" s="1">
        <v>84128</v>
      </c>
      <c r="F5005">
        <v>251</v>
      </c>
    </row>
    <row r="5006" spans="1:6" x14ac:dyDescent="0.25">
      <c r="A5006">
        <v>2009</v>
      </c>
      <c r="B5006" t="s">
        <v>48</v>
      </c>
      <c r="C5006" t="s">
        <v>19</v>
      </c>
      <c r="D5006" t="s">
        <v>21</v>
      </c>
      <c r="E5006" s="1">
        <v>58301</v>
      </c>
      <c r="F5006">
        <v>399</v>
      </c>
    </row>
    <row r="5007" spans="1:6" x14ac:dyDescent="0.25">
      <c r="A5007">
        <v>2009</v>
      </c>
      <c r="B5007" t="s">
        <v>48</v>
      </c>
      <c r="C5007" t="s">
        <v>19</v>
      </c>
      <c r="D5007" t="s">
        <v>11</v>
      </c>
      <c r="E5007" s="1">
        <v>29977</v>
      </c>
      <c r="F5007">
        <v>493</v>
      </c>
    </row>
    <row r="5008" spans="1:6" x14ac:dyDescent="0.25">
      <c r="A5008">
        <v>2009</v>
      </c>
      <c r="B5008" t="s">
        <v>48</v>
      </c>
      <c r="C5008" t="s">
        <v>22</v>
      </c>
      <c r="D5008" t="s">
        <v>9</v>
      </c>
      <c r="E5008" s="1">
        <v>8500375</v>
      </c>
      <c r="F5008" s="1">
        <v>84988</v>
      </c>
    </row>
    <row r="5009" spans="1:6" x14ac:dyDescent="0.25">
      <c r="A5009">
        <v>2009</v>
      </c>
      <c r="B5009" t="s">
        <v>48</v>
      </c>
      <c r="C5009" t="s">
        <v>22</v>
      </c>
      <c r="D5009" t="s">
        <v>10</v>
      </c>
      <c r="E5009" s="1">
        <v>1797362</v>
      </c>
      <c r="F5009" s="1">
        <v>18368</v>
      </c>
    </row>
    <row r="5010" spans="1:6" x14ac:dyDescent="0.25">
      <c r="A5010">
        <v>2009</v>
      </c>
      <c r="B5010" t="s">
        <v>48</v>
      </c>
      <c r="C5010" t="s">
        <v>22</v>
      </c>
      <c r="D5010" t="s">
        <v>86</v>
      </c>
      <c r="E5010" s="1">
        <v>97503</v>
      </c>
      <c r="F5010">
        <v>772</v>
      </c>
    </row>
    <row r="5011" spans="1:6" x14ac:dyDescent="0.25">
      <c r="A5011">
        <v>2009</v>
      </c>
      <c r="B5011" t="s">
        <v>48</v>
      </c>
      <c r="C5011" t="s">
        <v>22</v>
      </c>
      <c r="D5011" t="s">
        <v>24</v>
      </c>
      <c r="E5011" s="1">
        <v>439119</v>
      </c>
      <c r="F5011" s="1">
        <v>4254</v>
      </c>
    </row>
    <row r="5012" spans="1:6" x14ac:dyDescent="0.25">
      <c r="A5012">
        <v>2009</v>
      </c>
      <c r="B5012" t="s">
        <v>48</v>
      </c>
      <c r="C5012" t="s">
        <v>22</v>
      </c>
      <c r="D5012" t="s">
        <v>11</v>
      </c>
      <c r="E5012" s="1">
        <v>1046284</v>
      </c>
      <c r="F5012" s="1">
        <v>12092</v>
      </c>
    </row>
    <row r="5013" spans="1:6" x14ac:dyDescent="0.25">
      <c r="A5013">
        <v>2009</v>
      </c>
      <c r="B5013" t="s">
        <v>48</v>
      </c>
      <c r="C5013" t="s">
        <v>23</v>
      </c>
      <c r="D5013" t="s">
        <v>10</v>
      </c>
      <c r="E5013" s="1">
        <v>80088</v>
      </c>
      <c r="F5013">
        <v>320</v>
      </c>
    </row>
    <row r="5014" spans="1:6" x14ac:dyDescent="0.25">
      <c r="A5014">
        <v>2009</v>
      </c>
      <c r="B5014" t="s">
        <v>48</v>
      </c>
      <c r="C5014" t="s">
        <v>23</v>
      </c>
      <c r="D5014" t="s">
        <v>11</v>
      </c>
      <c r="E5014" s="1">
        <v>382445</v>
      </c>
      <c r="F5014" s="1">
        <v>6152</v>
      </c>
    </row>
    <row r="5015" spans="1:6" x14ac:dyDescent="0.25">
      <c r="A5015">
        <v>2009</v>
      </c>
      <c r="B5015" t="s">
        <v>48</v>
      </c>
      <c r="C5015" t="s">
        <v>26</v>
      </c>
      <c r="D5015" t="s">
        <v>56</v>
      </c>
      <c r="E5015" s="1">
        <v>2584</v>
      </c>
      <c r="F5015">
        <v>2</v>
      </c>
    </row>
    <row r="5016" spans="1:6" x14ac:dyDescent="0.25">
      <c r="A5016">
        <v>2009</v>
      </c>
      <c r="B5016" t="s">
        <v>48</v>
      </c>
      <c r="C5016" t="s">
        <v>26</v>
      </c>
      <c r="D5016" t="s">
        <v>11</v>
      </c>
      <c r="E5016" s="1">
        <v>393750</v>
      </c>
      <c r="F5016" s="1">
        <v>6243</v>
      </c>
    </row>
    <row r="5017" spans="1:6" x14ac:dyDescent="0.25">
      <c r="A5017">
        <v>2009</v>
      </c>
      <c r="B5017" t="s">
        <v>49</v>
      </c>
      <c r="C5017" t="s">
        <v>8</v>
      </c>
      <c r="D5017" t="s">
        <v>10</v>
      </c>
      <c r="E5017" s="1">
        <v>111854</v>
      </c>
      <c r="F5017" s="1">
        <v>1216</v>
      </c>
    </row>
    <row r="5018" spans="1:6" x14ac:dyDescent="0.25">
      <c r="A5018">
        <v>2009</v>
      </c>
      <c r="B5018" t="s">
        <v>49</v>
      </c>
      <c r="C5018" t="s">
        <v>13</v>
      </c>
      <c r="D5018" t="s">
        <v>9</v>
      </c>
      <c r="E5018" s="1">
        <v>70768</v>
      </c>
      <c r="F5018">
        <v>312</v>
      </c>
    </row>
    <row r="5019" spans="1:6" x14ac:dyDescent="0.25">
      <c r="A5019">
        <v>2009</v>
      </c>
      <c r="B5019" t="s">
        <v>49</v>
      </c>
      <c r="C5019" t="s">
        <v>13</v>
      </c>
      <c r="D5019" t="s">
        <v>10</v>
      </c>
      <c r="E5019" s="1">
        <v>57009</v>
      </c>
      <c r="F5019">
        <v>680</v>
      </c>
    </row>
    <row r="5020" spans="1:6" x14ac:dyDescent="0.25">
      <c r="A5020">
        <v>2009</v>
      </c>
      <c r="B5020" t="s">
        <v>49</v>
      </c>
      <c r="C5020" t="s">
        <v>13</v>
      </c>
      <c r="D5020" t="s">
        <v>24</v>
      </c>
      <c r="E5020" s="1">
        <v>548805</v>
      </c>
      <c r="F5020" s="1">
        <v>4355</v>
      </c>
    </row>
    <row r="5021" spans="1:6" x14ac:dyDescent="0.25">
      <c r="A5021">
        <v>2009</v>
      </c>
      <c r="B5021" t="s">
        <v>49</v>
      </c>
      <c r="C5021" t="s">
        <v>13</v>
      </c>
      <c r="D5021" t="s">
        <v>11</v>
      </c>
      <c r="E5021" s="1">
        <v>15759</v>
      </c>
      <c r="F5021">
        <v>242</v>
      </c>
    </row>
    <row r="5022" spans="1:6" x14ac:dyDescent="0.25">
      <c r="A5022">
        <v>2009</v>
      </c>
      <c r="B5022" t="s">
        <v>49</v>
      </c>
      <c r="C5022" t="s">
        <v>14</v>
      </c>
      <c r="D5022" t="s">
        <v>10</v>
      </c>
      <c r="E5022" s="1">
        <v>7000</v>
      </c>
      <c r="F5022">
        <v>82</v>
      </c>
    </row>
    <row r="5023" spans="1:6" x14ac:dyDescent="0.25">
      <c r="A5023">
        <v>2009</v>
      </c>
      <c r="B5023" t="s">
        <v>49</v>
      </c>
      <c r="C5023" t="s">
        <v>14</v>
      </c>
      <c r="D5023" t="s">
        <v>11</v>
      </c>
      <c r="E5023" s="1">
        <v>52104</v>
      </c>
      <c r="F5023">
        <v>404</v>
      </c>
    </row>
    <row r="5024" spans="1:6" x14ac:dyDescent="0.25">
      <c r="A5024">
        <v>2009</v>
      </c>
      <c r="B5024" t="s">
        <v>49</v>
      </c>
      <c r="C5024" t="s">
        <v>16</v>
      </c>
      <c r="D5024" t="s">
        <v>9</v>
      </c>
      <c r="E5024" s="1">
        <v>774150</v>
      </c>
      <c r="F5024" s="1">
        <v>9041</v>
      </c>
    </row>
    <row r="5025" spans="1:6" x14ac:dyDescent="0.25">
      <c r="A5025">
        <v>2009</v>
      </c>
      <c r="B5025" t="s">
        <v>49</v>
      </c>
      <c r="C5025" t="s">
        <v>16</v>
      </c>
      <c r="D5025" t="s">
        <v>10</v>
      </c>
      <c r="E5025" s="1">
        <v>1251265</v>
      </c>
      <c r="F5025" s="1">
        <v>14692</v>
      </c>
    </row>
    <row r="5026" spans="1:6" x14ac:dyDescent="0.25">
      <c r="A5026">
        <v>2009</v>
      </c>
      <c r="B5026" t="s">
        <v>49</v>
      </c>
      <c r="C5026" t="s">
        <v>16</v>
      </c>
      <c r="D5026" t="s">
        <v>24</v>
      </c>
      <c r="E5026" s="1">
        <v>1797779</v>
      </c>
      <c r="F5026" s="1">
        <v>18289</v>
      </c>
    </row>
    <row r="5027" spans="1:6" x14ac:dyDescent="0.25">
      <c r="A5027">
        <v>2009</v>
      </c>
      <c r="B5027" t="s">
        <v>49</v>
      </c>
      <c r="C5027" t="s">
        <v>16</v>
      </c>
      <c r="D5027" t="s">
        <v>11</v>
      </c>
      <c r="E5027" s="1">
        <v>175748</v>
      </c>
      <c r="F5027" s="1">
        <v>3702</v>
      </c>
    </row>
    <row r="5028" spans="1:6" x14ac:dyDescent="0.25">
      <c r="A5028">
        <v>2009</v>
      </c>
      <c r="B5028" t="s">
        <v>49</v>
      </c>
      <c r="C5028" t="s">
        <v>18</v>
      </c>
      <c r="D5028" t="s">
        <v>9</v>
      </c>
      <c r="E5028" s="1">
        <v>1478675</v>
      </c>
      <c r="F5028" s="1">
        <v>10564</v>
      </c>
    </row>
    <row r="5029" spans="1:6" x14ac:dyDescent="0.25">
      <c r="A5029">
        <v>2009</v>
      </c>
      <c r="B5029" t="s">
        <v>49</v>
      </c>
      <c r="C5029" t="s">
        <v>18</v>
      </c>
      <c r="D5029" t="s">
        <v>10</v>
      </c>
      <c r="E5029" s="1">
        <v>79085</v>
      </c>
      <c r="F5029">
        <v>194</v>
      </c>
    </row>
    <row r="5030" spans="1:6" x14ac:dyDescent="0.25">
      <c r="A5030">
        <v>2009</v>
      </c>
      <c r="B5030" t="s">
        <v>49</v>
      </c>
      <c r="C5030" t="s">
        <v>18</v>
      </c>
      <c r="D5030" t="s">
        <v>24</v>
      </c>
      <c r="E5030" s="1">
        <v>102183</v>
      </c>
      <c r="F5030">
        <v>867</v>
      </c>
    </row>
    <row r="5031" spans="1:6" x14ac:dyDescent="0.25">
      <c r="A5031">
        <v>2009</v>
      </c>
      <c r="B5031" t="s">
        <v>49</v>
      </c>
      <c r="C5031" t="s">
        <v>18</v>
      </c>
      <c r="D5031" t="s">
        <v>11</v>
      </c>
      <c r="E5031" s="1">
        <v>18389</v>
      </c>
      <c r="F5031">
        <v>271</v>
      </c>
    </row>
    <row r="5032" spans="1:6" x14ac:dyDescent="0.25">
      <c r="A5032">
        <v>2009</v>
      </c>
      <c r="B5032" t="s">
        <v>49</v>
      </c>
      <c r="C5032" t="s">
        <v>19</v>
      </c>
      <c r="D5032" t="s">
        <v>9</v>
      </c>
      <c r="E5032" s="1">
        <v>276583</v>
      </c>
      <c r="F5032" s="1">
        <v>1663</v>
      </c>
    </row>
    <row r="5033" spans="1:6" x14ac:dyDescent="0.25">
      <c r="A5033">
        <v>2009</v>
      </c>
      <c r="B5033" t="s">
        <v>49</v>
      </c>
      <c r="C5033" t="s">
        <v>19</v>
      </c>
      <c r="D5033" t="s">
        <v>10</v>
      </c>
      <c r="E5033" s="1">
        <v>65143</v>
      </c>
      <c r="F5033">
        <v>467</v>
      </c>
    </row>
    <row r="5034" spans="1:6" x14ac:dyDescent="0.25">
      <c r="A5034">
        <v>2009</v>
      </c>
      <c r="B5034" t="s">
        <v>49</v>
      </c>
      <c r="C5034" t="s">
        <v>19</v>
      </c>
      <c r="D5034" t="s">
        <v>21</v>
      </c>
      <c r="E5034" s="1">
        <v>114538</v>
      </c>
      <c r="F5034">
        <v>495</v>
      </c>
    </row>
    <row r="5035" spans="1:6" x14ac:dyDescent="0.25">
      <c r="A5035">
        <v>2009</v>
      </c>
      <c r="B5035" t="s">
        <v>49</v>
      </c>
      <c r="C5035" t="s">
        <v>19</v>
      </c>
      <c r="D5035" t="s">
        <v>11</v>
      </c>
      <c r="E5035" s="1">
        <v>74803</v>
      </c>
      <c r="F5035">
        <v>24</v>
      </c>
    </row>
    <row r="5036" spans="1:6" x14ac:dyDescent="0.25">
      <c r="A5036">
        <v>2009</v>
      </c>
      <c r="B5036" t="s">
        <v>49</v>
      </c>
      <c r="C5036" t="s">
        <v>22</v>
      </c>
      <c r="D5036" t="s">
        <v>9</v>
      </c>
      <c r="E5036" s="1">
        <v>11331614</v>
      </c>
      <c r="F5036" s="1">
        <v>111529</v>
      </c>
    </row>
    <row r="5037" spans="1:6" x14ac:dyDescent="0.25">
      <c r="A5037">
        <v>2009</v>
      </c>
      <c r="B5037" t="s">
        <v>49</v>
      </c>
      <c r="C5037" t="s">
        <v>22</v>
      </c>
      <c r="D5037" t="s">
        <v>10</v>
      </c>
      <c r="E5037" s="1">
        <v>1002629</v>
      </c>
      <c r="F5037" s="1">
        <v>10334</v>
      </c>
    </row>
    <row r="5038" spans="1:6" x14ac:dyDescent="0.25">
      <c r="A5038">
        <v>2009</v>
      </c>
      <c r="B5038" t="s">
        <v>49</v>
      </c>
      <c r="C5038" t="s">
        <v>22</v>
      </c>
      <c r="D5038" t="s">
        <v>24</v>
      </c>
      <c r="E5038" s="1">
        <v>582341</v>
      </c>
      <c r="F5038" s="1">
        <v>4704</v>
      </c>
    </row>
    <row r="5039" spans="1:6" x14ac:dyDescent="0.25">
      <c r="A5039">
        <v>2009</v>
      </c>
      <c r="B5039" t="s">
        <v>49</v>
      </c>
      <c r="C5039" t="s">
        <v>22</v>
      </c>
      <c r="D5039" t="s">
        <v>11</v>
      </c>
      <c r="E5039" s="1">
        <v>997571</v>
      </c>
      <c r="F5039" s="1">
        <v>12553</v>
      </c>
    </row>
    <row r="5040" spans="1:6" x14ac:dyDescent="0.25">
      <c r="A5040">
        <v>2009</v>
      </c>
      <c r="B5040" t="s">
        <v>49</v>
      </c>
      <c r="C5040" t="s">
        <v>23</v>
      </c>
      <c r="D5040" t="s">
        <v>10</v>
      </c>
      <c r="E5040" s="1">
        <v>115000</v>
      </c>
      <c r="F5040" s="1">
        <v>1026</v>
      </c>
    </row>
    <row r="5041" spans="1:6" x14ac:dyDescent="0.25">
      <c r="A5041">
        <v>2009</v>
      </c>
      <c r="B5041" t="s">
        <v>49</v>
      </c>
      <c r="C5041" t="s">
        <v>23</v>
      </c>
      <c r="D5041" t="s">
        <v>11</v>
      </c>
      <c r="E5041" s="1">
        <v>82342</v>
      </c>
      <c r="F5041">
        <v>971</v>
      </c>
    </row>
    <row r="5042" spans="1:6" x14ac:dyDescent="0.25">
      <c r="A5042">
        <v>2009</v>
      </c>
      <c r="B5042" t="s">
        <v>49</v>
      </c>
      <c r="C5042" t="s">
        <v>31</v>
      </c>
      <c r="D5042" t="s">
        <v>11</v>
      </c>
      <c r="E5042" s="1">
        <v>24308</v>
      </c>
      <c r="F5042">
        <v>39</v>
      </c>
    </row>
    <row r="5043" spans="1:6" x14ac:dyDescent="0.25">
      <c r="A5043">
        <v>2009</v>
      </c>
      <c r="B5043" t="s">
        <v>49</v>
      </c>
      <c r="C5043" t="s">
        <v>26</v>
      </c>
      <c r="D5043" t="s">
        <v>11</v>
      </c>
      <c r="E5043" s="1">
        <v>84269</v>
      </c>
      <c r="F5043" s="1">
        <v>1299</v>
      </c>
    </row>
    <row r="5044" spans="1:6" x14ac:dyDescent="0.25">
      <c r="A5044">
        <v>2009</v>
      </c>
      <c r="B5044" t="s">
        <v>50</v>
      </c>
      <c r="C5044" t="s">
        <v>8</v>
      </c>
      <c r="D5044" t="s">
        <v>10</v>
      </c>
      <c r="E5044" s="1">
        <v>11178</v>
      </c>
      <c r="F5044">
        <v>121</v>
      </c>
    </row>
    <row r="5045" spans="1:6" x14ac:dyDescent="0.25">
      <c r="A5045">
        <v>2009</v>
      </c>
      <c r="B5045" t="s">
        <v>50</v>
      </c>
      <c r="C5045" t="s">
        <v>13</v>
      </c>
      <c r="D5045" t="s">
        <v>10</v>
      </c>
      <c r="E5045" s="1">
        <v>527241</v>
      </c>
      <c r="F5045" s="1">
        <v>3543</v>
      </c>
    </row>
    <row r="5046" spans="1:6" x14ac:dyDescent="0.25">
      <c r="A5046">
        <v>2009</v>
      </c>
      <c r="B5046" t="s">
        <v>50</v>
      </c>
      <c r="C5046" t="s">
        <v>13</v>
      </c>
      <c r="D5046" t="s">
        <v>24</v>
      </c>
      <c r="E5046" s="1">
        <v>730921</v>
      </c>
      <c r="F5046" s="1">
        <v>7685</v>
      </c>
    </row>
    <row r="5047" spans="1:6" x14ac:dyDescent="0.25">
      <c r="A5047">
        <v>2009</v>
      </c>
      <c r="B5047" t="s">
        <v>50</v>
      </c>
      <c r="C5047" t="s">
        <v>14</v>
      </c>
      <c r="D5047" t="s">
        <v>11</v>
      </c>
      <c r="E5047" s="1">
        <v>42957</v>
      </c>
      <c r="F5047">
        <v>266</v>
      </c>
    </row>
    <row r="5048" spans="1:6" x14ac:dyDescent="0.25">
      <c r="A5048">
        <v>2009</v>
      </c>
      <c r="B5048" t="s">
        <v>50</v>
      </c>
      <c r="C5048" t="s">
        <v>16</v>
      </c>
      <c r="D5048" t="s">
        <v>9</v>
      </c>
      <c r="E5048" s="1">
        <v>472198</v>
      </c>
      <c r="F5048" s="1">
        <v>5267</v>
      </c>
    </row>
    <row r="5049" spans="1:6" x14ac:dyDescent="0.25">
      <c r="A5049">
        <v>2009</v>
      </c>
      <c r="B5049" t="s">
        <v>50</v>
      </c>
      <c r="C5049" t="s">
        <v>16</v>
      </c>
      <c r="D5049" t="s">
        <v>10</v>
      </c>
      <c r="E5049" s="1">
        <v>2528608</v>
      </c>
      <c r="F5049" s="1">
        <v>33579</v>
      </c>
    </row>
    <row r="5050" spans="1:6" x14ac:dyDescent="0.25">
      <c r="A5050">
        <v>2009</v>
      </c>
      <c r="B5050" t="s">
        <v>50</v>
      </c>
      <c r="C5050" t="s">
        <v>16</v>
      </c>
      <c r="D5050" t="s">
        <v>24</v>
      </c>
      <c r="E5050" s="1">
        <v>3108330</v>
      </c>
      <c r="F5050" s="1">
        <v>45032</v>
      </c>
    </row>
    <row r="5051" spans="1:6" x14ac:dyDescent="0.25">
      <c r="A5051">
        <v>2009</v>
      </c>
      <c r="B5051" t="s">
        <v>50</v>
      </c>
      <c r="C5051" t="s">
        <v>18</v>
      </c>
      <c r="D5051" t="s">
        <v>9</v>
      </c>
      <c r="E5051" s="1">
        <v>815076</v>
      </c>
      <c r="F5051" s="1">
        <v>8736</v>
      </c>
    </row>
    <row r="5052" spans="1:6" x14ac:dyDescent="0.25">
      <c r="A5052">
        <v>2009</v>
      </c>
      <c r="B5052" t="s">
        <v>50</v>
      </c>
      <c r="C5052" t="s">
        <v>18</v>
      </c>
      <c r="D5052" t="s">
        <v>10</v>
      </c>
      <c r="E5052" s="1">
        <v>206087</v>
      </c>
      <c r="F5052" s="1">
        <v>2643</v>
      </c>
    </row>
    <row r="5053" spans="1:6" x14ac:dyDescent="0.25">
      <c r="A5053">
        <v>2009</v>
      </c>
      <c r="B5053" t="s">
        <v>50</v>
      </c>
      <c r="C5053" t="s">
        <v>18</v>
      </c>
      <c r="D5053" t="s">
        <v>24</v>
      </c>
      <c r="E5053" s="1">
        <v>593604</v>
      </c>
      <c r="F5053" s="1">
        <v>7824</v>
      </c>
    </row>
    <row r="5054" spans="1:6" x14ac:dyDescent="0.25">
      <c r="A5054">
        <v>2009</v>
      </c>
      <c r="B5054" t="s">
        <v>50</v>
      </c>
      <c r="C5054" t="s">
        <v>19</v>
      </c>
      <c r="D5054" t="s">
        <v>9</v>
      </c>
      <c r="E5054" s="1">
        <v>118880</v>
      </c>
      <c r="F5054">
        <v>938</v>
      </c>
    </row>
    <row r="5055" spans="1:6" x14ac:dyDescent="0.25">
      <c r="A5055">
        <v>2009</v>
      </c>
      <c r="B5055" t="s">
        <v>50</v>
      </c>
      <c r="C5055" t="s">
        <v>19</v>
      </c>
      <c r="D5055" t="s">
        <v>58</v>
      </c>
      <c r="E5055" s="1">
        <v>5358</v>
      </c>
      <c r="F5055">
        <v>12</v>
      </c>
    </row>
    <row r="5056" spans="1:6" x14ac:dyDescent="0.25">
      <c r="A5056">
        <v>2009</v>
      </c>
      <c r="B5056" t="s">
        <v>50</v>
      </c>
      <c r="C5056" t="s">
        <v>19</v>
      </c>
      <c r="D5056" t="s">
        <v>24</v>
      </c>
      <c r="E5056" s="1">
        <v>198865</v>
      </c>
      <c r="F5056" s="1">
        <v>1136</v>
      </c>
    </row>
    <row r="5057" spans="1:6" x14ac:dyDescent="0.25">
      <c r="A5057">
        <v>2009</v>
      </c>
      <c r="B5057" t="s">
        <v>50</v>
      </c>
      <c r="C5057" t="s">
        <v>19</v>
      </c>
      <c r="D5057" t="s">
        <v>21</v>
      </c>
      <c r="E5057" s="1">
        <v>250900</v>
      </c>
      <c r="F5057" s="1">
        <v>1100</v>
      </c>
    </row>
    <row r="5058" spans="1:6" x14ac:dyDescent="0.25">
      <c r="A5058">
        <v>2009</v>
      </c>
      <c r="B5058" t="s">
        <v>50</v>
      </c>
      <c r="C5058" t="s">
        <v>19</v>
      </c>
      <c r="D5058" t="s">
        <v>11</v>
      </c>
      <c r="E5058" s="1">
        <v>37568</v>
      </c>
      <c r="F5058">
        <v>121</v>
      </c>
    </row>
    <row r="5059" spans="1:6" x14ac:dyDescent="0.25">
      <c r="A5059">
        <v>2009</v>
      </c>
      <c r="B5059" t="s">
        <v>50</v>
      </c>
      <c r="C5059" t="s">
        <v>22</v>
      </c>
      <c r="D5059" t="s">
        <v>9</v>
      </c>
      <c r="E5059" s="1">
        <v>7147531</v>
      </c>
      <c r="F5059" s="1">
        <v>58822</v>
      </c>
    </row>
    <row r="5060" spans="1:6" x14ac:dyDescent="0.25">
      <c r="A5060">
        <v>2009</v>
      </c>
      <c r="B5060" t="s">
        <v>50</v>
      </c>
      <c r="C5060" t="s">
        <v>22</v>
      </c>
      <c r="D5060" t="s">
        <v>10</v>
      </c>
      <c r="E5060" s="1">
        <v>2102186</v>
      </c>
      <c r="F5060" s="1">
        <v>16026</v>
      </c>
    </row>
    <row r="5061" spans="1:6" x14ac:dyDescent="0.25">
      <c r="A5061">
        <v>2009</v>
      </c>
      <c r="B5061" t="s">
        <v>50</v>
      </c>
      <c r="C5061" t="s">
        <v>22</v>
      </c>
      <c r="D5061" t="s">
        <v>24</v>
      </c>
      <c r="E5061" s="1">
        <v>469530</v>
      </c>
      <c r="F5061" s="1">
        <v>4768</v>
      </c>
    </row>
    <row r="5062" spans="1:6" x14ac:dyDescent="0.25">
      <c r="A5062">
        <v>2009</v>
      </c>
      <c r="B5062" t="s">
        <v>50</v>
      </c>
      <c r="C5062" t="s">
        <v>22</v>
      </c>
      <c r="D5062" t="s">
        <v>11</v>
      </c>
      <c r="E5062" s="1">
        <v>841782</v>
      </c>
      <c r="F5062" s="1">
        <v>10210</v>
      </c>
    </row>
    <row r="5063" spans="1:6" x14ac:dyDescent="0.25">
      <c r="A5063">
        <v>2009</v>
      </c>
      <c r="B5063" t="s">
        <v>50</v>
      </c>
      <c r="C5063" t="s">
        <v>23</v>
      </c>
      <c r="D5063" t="s">
        <v>10</v>
      </c>
      <c r="E5063" s="1">
        <v>8046</v>
      </c>
      <c r="F5063">
        <v>32</v>
      </c>
    </row>
    <row r="5064" spans="1:6" x14ac:dyDescent="0.25">
      <c r="A5064">
        <v>2009</v>
      </c>
      <c r="B5064" t="s">
        <v>51</v>
      </c>
      <c r="C5064" t="s">
        <v>13</v>
      </c>
      <c r="D5064" t="s">
        <v>58</v>
      </c>
      <c r="E5064" s="1">
        <v>45787</v>
      </c>
      <c r="F5064">
        <v>173</v>
      </c>
    </row>
    <row r="5065" spans="1:6" x14ac:dyDescent="0.25">
      <c r="A5065">
        <v>2009</v>
      </c>
      <c r="B5065" t="s">
        <v>51</v>
      </c>
      <c r="C5065" t="s">
        <v>13</v>
      </c>
      <c r="D5065" t="s">
        <v>24</v>
      </c>
      <c r="E5065" s="1">
        <v>786491</v>
      </c>
      <c r="F5065" s="1">
        <v>6790</v>
      </c>
    </row>
    <row r="5066" spans="1:6" x14ac:dyDescent="0.25">
      <c r="A5066">
        <v>2009</v>
      </c>
      <c r="B5066" t="s">
        <v>51</v>
      </c>
      <c r="C5066" t="s">
        <v>13</v>
      </c>
      <c r="D5066" t="s">
        <v>11</v>
      </c>
      <c r="E5066" s="1">
        <v>2737</v>
      </c>
      <c r="F5066">
        <v>1</v>
      </c>
    </row>
    <row r="5067" spans="1:6" x14ac:dyDescent="0.25">
      <c r="A5067">
        <v>2009</v>
      </c>
      <c r="B5067" t="s">
        <v>51</v>
      </c>
      <c r="C5067" t="s">
        <v>14</v>
      </c>
      <c r="D5067" t="s">
        <v>11</v>
      </c>
      <c r="E5067" s="1">
        <v>13329</v>
      </c>
      <c r="F5067">
        <v>110</v>
      </c>
    </row>
    <row r="5068" spans="1:6" x14ac:dyDescent="0.25">
      <c r="A5068">
        <v>2009</v>
      </c>
      <c r="B5068" t="s">
        <v>51</v>
      </c>
      <c r="C5068" t="s">
        <v>16</v>
      </c>
      <c r="D5068" t="s">
        <v>9</v>
      </c>
      <c r="E5068" s="1">
        <v>724438</v>
      </c>
      <c r="F5068" s="1">
        <v>7257</v>
      </c>
    </row>
    <row r="5069" spans="1:6" x14ac:dyDescent="0.25">
      <c r="A5069">
        <v>2009</v>
      </c>
      <c r="B5069" t="s">
        <v>51</v>
      </c>
      <c r="C5069" t="s">
        <v>16</v>
      </c>
      <c r="D5069" t="s">
        <v>10</v>
      </c>
      <c r="E5069" s="1">
        <v>840155</v>
      </c>
      <c r="F5069" s="1">
        <v>10207</v>
      </c>
    </row>
    <row r="5070" spans="1:6" x14ac:dyDescent="0.25">
      <c r="A5070">
        <v>2009</v>
      </c>
      <c r="B5070" t="s">
        <v>51</v>
      </c>
      <c r="C5070" t="s">
        <v>16</v>
      </c>
      <c r="D5070" t="s">
        <v>24</v>
      </c>
      <c r="E5070" s="1">
        <v>4633991</v>
      </c>
      <c r="F5070" s="1">
        <v>63620</v>
      </c>
    </row>
    <row r="5071" spans="1:6" x14ac:dyDescent="0.25">
      <c r="A5071">
        <v>2009</v>
      </c>
      <c r="B5071" t="s">
        <v>51</v>
      </c>
      <c r="C5071" t="s">
        <v>16</v>
      </c>
      <c r="D5071" t="s">
        <v>21</v>
      </c>
      <c r="E5071" s="1">
        <v>27254</v>
      </c>
      <c r="F5071">
        <v>390</v>
      </c>
    </row>
    <row r="5072" spans="1:6" x14ac:dyDescent="0.25">
      <c r="A5072">
        <v>2009</v>
      </c>
      <c r="B5072" t="s">
        <v>51</v>
      </c>
      <c r="C5072" t="s">
        <v>18</v>
      </c>
      <c r="D5072" t="s">
        <v>9</v>
      </c>
      <c r="E5072" s="1">
        <v>1869917</v>
      </c>
      <c r="F5072" s="1">
        <v>17237</v>
      </c>
    </row>
    <row r="5073" spans="1:6" x14ac:dyDescent="0.25">
      <c r="A5073">
        <v>2009</v>
      </c>
      <c r="B5073" t="s">
        <v>51</v>
      </c>
      <c r="C5073" t="s">
        <v>18</v>
      </c>
      <c r="D5073" t="s">
        <v>10</v>
      </c>
      <c r="E5073" s="1">
        <v>159063</v>
      </c>
      <c r="F5073" s="1">
        <v>2046</v>
      </c>
    </row>
    <row r="5074" spans="1:6" x14ac:dyDescent="0.25">
      <c r="A5074">
        <v>2009</v>
      </c>
      <c r="B5074" t="s">
        <v>51</v>
      </c>
      <c r="C5074" t="s">
        <v>18</v>
      </c>
      <c r="D5074" t="s">
        <v>24</v>
      </c>
      <c r="E5074" s="1">
        <v>574090</v>
      </c>
      <c r="F5074" s="1">
        <v>6971</v>
      </c>
    </row>
    <row r="5075" spans="1:6" x14ac:dyDescent="0.25">
      <c r="A5075">
        <v>2009</v>
      </c>
      <c r="B5075" t="s">
        <v>51</v>
      </c>
      <c r="C5075" t="s">
        <v>19</v>
      </c>
      <c r="D5075" t="s">
        <v>9</v>
      </c>
      <c r="E5075" s="1">
        <v>144070</v>
      </c>
      <c r="F5075" s="1">
        <v>1065</v>
      </c>
    </row>
    <row r="5076" spans="1:6" x14ac:dyDescent="0.25">
      <c r="A5076">
        <v>2009</v>
      </c>
      <c r="B5076" t="s">
        <v>51</v>
      </c>
      <c r="C5076" t="s">
        <v>19</v>
      </c>
      <c r="D5076" t="s">
        <v>24</v>
      </c>
      <c r="E5076" s="1">
        <v>212414</v>
      </c>
      <c r="F5076" s="1">
        <v>1025</v>
      </c>
    </row>
    <row r="5077" spans="1:6" x14ac:dyDescent="0.25">
      <c r="A5077">
        <v>2009</v>
      </c>
      <c r="B5077" t="s">
        <v>51</v>
      </c>
      <c r="C5077" t="s">
        <v>19</v>
      </c>
      <c r="D5077" t="s">
        <v>21</v>
      </c>
      <c r="E5077" s="1">
        <v>126842</v>
      </c>
      <c r="F5077">
        <v>670</v>
      </c>
    </row>
    <row r="5078" spans="1:6" x14ac:dyDescent="0.25">
      <c r="A5078">
        <v>2009</v>
      </c>
      <c r="B5078" t="s">
        <v>51</v>
      </c>
      <c r="C5078" t="s">
        <v>19</v>
      </c>
      <c r="D5078" t="s">
        <v>15</v>
      </c>
      <c r="E5078" s="1">
        <v>1816</v>
      </c>
      <c r="F5078">
        <v>4</v>
      </c>
    </row>
    <row r="5079" spans="1:6" x14ac:dyDescent="0.25">
      <c r="A5079">
        <v>2009</v>
      </c>
      <c r="B5079" t="s">
        <v>51</v>
      </c>
      <c r="C5079" t="s">
        <v>19</v>
      </c>
      <c r="D5079" t="s">
        <v>11</v>
      </c>
      <c r="E5079" s="1">
        <v>28842</v>
      </c>
      <c r="F5079">
        <v>68</v>
      </c>
    </row>
    <row r="5080" spans="1:6" x14ac:dyDescent="0.25">
      <c r="A5080">
        <v>2009</v>
      </c>
      <c r="B5080" t="s">
        <v>51</v>
      </c>
      <c r="C5080" t="s">
        <v>22</v>
      </c>
      <c r="D5080" t="s">
        <v>9</v>
      </c>
      <c r="E5080" s="1">
        <v>9434019</v>
      </c>
      <c r="F5080" s="1">
        <v>102803</v>
      </c>
    </row>
    <row r="5081" spans="1:6" x14ac:dyDescent="0.25">
      <c r="A5081">
        <v>2009</v>
      </c>
      <c r="B5081" t="s">
        <v>51</v>
      </c>
      <c r="C5081" t="s">
        <v>22</v>
      </c>
      <c r="D5081" t="s">
        <v>10</v>
      </c>
      <c r="E5081" s="1">
        <v>1232131</v>
      </c>
      <c r="F5081" s="1">
        <v>8911</v>
      </c>
    </row>
    <row r="5082" spans="1:6" x14ac:dyDescent="0.25">
      <c r="A5082">
        <v>2009</v>
      </c>
      <c r="B5082" t="s">
        <v>51</v>
      </c>
      <c r="C5082" t="s">
        <v>22</v>
      </c>
      <c r="D5082" t="s">
        <v>24</v>
      </c>
      <c r="E5082" s="1">
        <v>1310173</v>
      </c>
      <c r="F5082" s="1">
        <v>10887</v>
      </c>
    </row>
    <row r="5083" spans="1:6" x14ac:dyDescent="0.25">
      <c r="A5083">
        <v>2009</v>
      </c>
      <c r="B5083" t="s">
        <v>51</v>
      </c>
      <c r="C5083" t="s">
        <v>22</v>
      </c>
      <c r="D5083" t="s">
        <v>11</v>
      </c>
      <c r="E5083" s="1">
        <v>1718043</v>
      </c>
      <c r="F5083" s="1">
        <v>19981</v>
      </c>
    </row>
    <row r="5084" spans="1:6" x14ac:dyDescent="0.25">
      <c r="A5084">
        <v>2009</v>
      </c>
      <c r="B5084" t="s">
        <v>51</v>
      </c>
      <c r="C5084" t="s">
        <v>23</v>
      </c>
      <c r="D5084" t="s">
        <v>11</v>
      </c>
      <c r="E5084" s="1">
        <v>54044</v>
      </c>
      <c r="F5084">
        <v>507</v>
      </c>
    </row>
    <row r="5085" spans="1:6" x14ac:dyDescent="0.25">
      <c r="A5085">
        <v>2009</v>
      </c>
      <c r="B5085" t="s">
        <v>51</v>
      </c>
      <c r="C5085" t="s">
        <v>31</v>
      </c>
      <c r="D5085" t="s">
        <v>11</v>
      </c>
      <c r="E5085" s="1">
        <v>8466</v>
      </c>
      <c r="F5085">
        <v>20</v>
      </c>
    </row>
    <row r="5086" spans="1:6" x14ac:dyDescent="0.25">
      <c r="A5086">
        <v>2009</v>
      </c>
      <c r="B5086" t="s">
        <v>51</v>
      </c>
      <c r="C5086" t="s">
        <v>26</v>
      </c>
      <c r="D5086" t="s">
        <v>11</v>
      </c>
      <c r="E5086" s="1">
        <v>65999</v>
      </c>
      <c r="F5086" s="1">
        <v>1038</v>
      </c>
    </row>
    <row r="5087" spans="1:6" x14ac:dyDescent="0.25">
      <c r="A5087">
        <v>2009</v>
      </c>
      <c r="B5087" t="s">
        <v>52</v>
      </c>
      <c r="C5087" t="s">
        <v>8</v>
      </c>
      <c r="D5087" t="s">
        <v>9</v>
      </c>
      <c r="E5087" s="1">
        <v>259680</v>
      </c>
      <c r="F5087" s="1">
        <v>2554</v>
      </c>
    </row>
    <row r="5088" spans="1:6" x14ac:dyDescent="0.25">
      <c r="A5088">
        <v>2009</v>
      </c>
      <c r="B5088" t="s">
        <v>52</v>
      </c>
      <c r="C5088" t="s">
        <v>8</v>
      </c>
      <c r="D5088" t="s">
        <v>10</v>
      </c>
      <c r="E5088" s="1">
        <v>82513</v>
      </c>
      <c r="F5088">
        <v>734</v>
      </c>
    </row>
    <row r="5089" spans="1:6" x14ac:dyDescent="0.25">
      <c r="A5089">
        <v>2009</v>
      </c>
      <c r="B5089" t="s">
        <v>52</v>
      </c>
      <c r="C5089" t="s">
        <v>13</v>
      </c>
      <c r="D5089" t="s">
        <v>9</v>
      </c>
      <c r="E5089" s="1">
        <v>436455</v>
      </c>
      <c r="F5089" s="1">
        <v>3354</v>
      </c>
    </row>
    <row r="5090" spans="1:6" x14ac:dyDescent="0.25">
      <c r="A5090">
        <v>2009</v>
      </c>
      <c r="B5090" t="s">
        <v>52</v>
      </c>
      <c r="C5090" t="s">
        <v>13</v>
      </c>
      <c r="D5090" t="s">
        <v>10</v>
      </c>
      <c r="E5090" s="1">
        <v>264807</v>
      </c>
      <c r="F5090" s="1">
        <v>2805</v>
      </c>
    </row>
    <row r="5091" spans="1:6" x14ac:dyDescent="0.25">
      <c r="A5091">
        <v>2009</v>
      </c>
      <c r="B5091" t="s">
        <v>52</v>
      </c>
      <c r="C5091" t="s">
        <v>13</v>
      </c>
      <c r="D5091" t="s">
        <v>17</v>
      </c>
      <c r="E5091" s="1">
        <v>75600</v>
      </c>
      <c r="F5091">
        <v>552</v>
      </c>
    </row>
    <row r="5092" spans="1:6" x14ac:dyDescent="0.25">
      <c r="A5092">
        <v>2009</v>
      </c>
      <c r="B5092" t="s">
        <v>52</v>
      </c>
      <c r="C5092" t="s">
        <v>13</v>
      </c>
      <c r="D5092" t="s">
        <v>24</v>
      </c>
      <c r="E5092" s="1">
        <v>301398</v>
      </c>
      <c r="F5092" s="1">
        <v>3173</v>
      </c>
    </row>
    <row r="5093" spans="1:6" x14ac:dyDescent="0.25">
      <c r="A5093">
        <v>2009</v>
      </c>
      <c r="B5093" t="s">
        <v>52</v>
      </c>
      <c r="C5093" t="s">
        <v>14</v>
      </c>
      <c r="D5093" t="s">
        <v>10</v>
      </c>
      <c r="E5093" s="1">
        <v>2968</v>
      </c>
      <c r="F5093">
        <v>41</v>
      </c>
    </row>
    <row r="5094" spans="1:6" x14ac:dyDescent="0.25">
      <c r="A5094">
        <v>2009</v>
      </c>
      <c r="B5094" t="s">
        <v>52</v>
      </c>
      <c r="C5094" t="s">
        <v>14</v>
      </c>
      <c r="D5094" t="s">
        <v>11</v>
      </c>
      <c r="E5094" s="1">
        <v>14920</v>
      </c>
      <c r="F5094">
        <v>84</v>
      </c>
    </row>
    <row r="5095" spans="1:6" x14ac:dyDescent="0.25">
      <c r="A5095">
        <v>2009</v>
      </c>
      <c r="B5095" t="s">
        <v>52</v>
      </c>
      <c r="C5095" t="s">
        <v>16</v>
      </c>
      <c r="D5095" t="s">
        <v>9</v>
      </c>
      <c r="E5095" s="1">
        <v>599567</v>
      </c>
      <c r="F5095" s="1">
        <v>6363</v>
      </c>
    </row>
    <row r="5096" spans="1:6" x14ac:dyDescent="0.25">
      <c r="A5096">
        <v>2009</v>
      </c>
      <c r="B5096" t="s">
        <v>52</v>
      </c>
      <c r="C5096" t="s">
        <v>16</v>
      </c>
      <c r="D5096" t="s">
        <v>10</v>
      </c>
      <c r="E5096" s="1">
        <v>3604038</v>
      </c>
      <c r="F5096" s="1">
        <v>44050</v>
      </c>
    </row>
    <row r="5097" spans="1:6" x14ac:dyDescent="0.25">
      <c r="A5097">
        <v>2009</v>
      </c>
      <c r="B5097" t="s">
        <v>52</v>
      </c>
      <c r="C5097" t="s">
        <v>16</v>
      </c>
      <c r="D5097" t="s">
        <v>24</v>
      </c>
      <c r="E5097" s="1">
        <v>2909938</v>
      </c>
      <c r="F5097" s="1">
        <v>42354</v>
      </c>
    </row>
    <row r="5098" spans="1:6" x14ac:dyDescent="0.25">
      <c r="A5098">
        <v>2009</v>
      </c>
      <c r="B5098" t="s">
        <v>52</v>
      </c>
      <c r="C5098" t="s">
        <v>16</v>
      </c>
      <c r="D5098" t="s">
        <v>11</v>
      </c>
      <c r="E5098" s="1">
        <v>112423</v>
      </c>
      <c r="F5098" s="1">
        <v>2347</v>
      </c>
    </row>
    <row r="5099" spans="1:6" x14ac:dyDescent="0.25">
      <c r="A5099">
        <v>2009</v>
      </c>
      <c r="B5099" t="s">
        <v>52</v>
      </c>
      <c r="C5099" t="s">
        <v>18</v>
      </c>
      <c r="D5099" t="s">
        <v>9</v>
      </c>
      <c r="E5099" s="1">
        <v>262187</v>
      </c>
      <c r="F5099" s="1">
        <v>2156</v>
      </c>
    </row>
    <row r="5100" spans="1:6" x14ac:dyDescent="0.25">
      <c r="A5100">
        <v>2009</v>
      </c>
      <c r="B5100" t="s">
        <v>52</v>
      </c>
      <c r="C5100" t="s">
        <v>18</v>
      </c>
      <c r="D5100" t="s">
        <v>10</v>
      </c>
      <c r="E5100" s="1">
        <v>85968</v>
      </c>
      <c r="F5100" s="1">
        <v>1112</v>
      </c>
    </row>
    <row r="5101" spans="1:6" x14ac:dyDescent="0.25">
      <c r="A5101">
        <v>2009</v>
      </c>
      <c r="B5101" t="s">
        <v>52</v>
      </c>
      <c r="C5101" t="s">
        <v>18</v>
      </c>
      <c r="D5101" t="s">
        <v>24</v>
      </c>
      <c r="E5101" s="1">
        <v>337723</v>
      </c>
      <c r="F5101" s="1">
        <v>3315</v>
      </c>
    </row>
    <row r="5102" spans="1:6" x14ac:dyDescent="0.25">
      <c r="A5102">
        <v>2009</v>
      </c>
      <c r="B5102" t="s">
        <v>52</v>
      </c>
      <c r="C5102" t="s">
        <v>18</v>
      </c>
      <c r="D5102" t="s">
        <v>11</v>
      </c>
      <c r="E5102" s="1">
        <v>43359</v>
      </c>
      <c r="F5102">
        <v>892</v>
      </c>
    </row>
    <row r="5103" spans="1:6" x14ac:dyDescent="0.25">
      <c r="A5103">
        <v>2009</v>
      </c>
      <c r="B5103" t="s">
        <v>52</v>
      </c>
      <c r="C5103" t="s">
        <v>19</v>
      </c>
      <c r="D5103" t="s">
        <v>74</v>
      </c>
      <c r="E5103" s="1">
        <v>68527</v>
      </c>
      <c r="F5103">
        <v>365</v>
      </c>
    </row>
    <row r="5104" spans="1:6" x14ac:dyDescent="0.25">
      <c r="A5104">
        <v>2009</v>
      </c>
      <c r="B5104" t="s">
        <v>52</v>
      </c>
      <c r="C5104" t="s">
        <v>19</v>
      </c>
      <c r="D5104" t="s">
        <v>41</v>
      </c>
      <c r="E5104" s="1">
        <v>11956</v>
      </c>
      <c r="F5104">
        <v>27</v>
      </c>
    </row>
    <row r="5105" spans="1:6" x14ac:dyDescent="0.25">
      <c r="A5105">
        <v>2009</v>
      </c>
      <c r="B5105" t="s">
        <v>52</v>
      </c>
      <c r="C5105" t="s">
        <v>19</v>
      </c>
      <c r="D5105" t="s">
        <v>9</v>
      </c>
      <c r="E5105" s="1">
        <v>636025</v>
      </c>
      <c r="F5105" s="1">
        <v>1968</v>
      </c>
    </row>
    <row r="5106" spans="1:6" x14ac:dyDescent="0.25">
      <c r="A5106">
        <v>2009</v>
      </c>
      <c r="B5106" t="s">
        <v>52</v>
      </c>
      <c r="C5106" t="s">
        <v>19</v>
      </c>
      <c r="D5106" t="s">
        <v>10</v>
      </c>
      <c r="E5106" s="1">
        <v>44624</v>
      </c>
      <c r="F5106">
        <v>156</v>
      </c>
    </row>
    <row r="5107" spans="1:6" x14ac:dyDescent="0.25">
      <c r="A5107">
        <v>2009</v>
      </c>
      <c r="B5107" t="s">
        <v>52</v>
      </c>
      <c r="C5107" t="s">
        <v>19</v>
      </c>
      <c r="D5107" t="s">
        <v>24</v>
      </c>
      <c r="E5107" s="1">
        <v>33222</v>
      </c>
      <c r="F5107">
        <v>226</v>
      </c>
    </row>
    <row r="5108" spans="1:6" x14ac:dyDescent="0.25">
      <c r="A5108">
        <v>2009</v>
      </c>
      <c r="B5108" t="s">
        <v>52</v>
      </c>
      <c r="C5108" t="s">
        <v>19</v>
      </c>
      <c r="D5108" t="s">
        <v>21</v>
      </c>
      <c r="E5108" s="1">
        <v>279613</v>
      </c>
      <c r="F5108">
        <v>980</v>
      </c>
    </row>
    <row r="5109" spans="1:6" x14ac:dyDescent="0.25">
      <c r="A5109">
        <v>2009</v>
      </c>
      <c r="B5109" t="s">
        <v>52</v>
      </c>
      <c r="C5109" t="s">
        <v>19</v>
      </c>
      <c r="D5109" t="s">
        <v>11</v>
      </c>
      <c r="E5109" s="1">
        <v>18355</v>
      </c>
      <c r="F5109">
        <v>41</v>
      </c>
    </row>
    <row r="5110" spans="1:6" x14ac:dyDescent="0.25">
      <c r="A5110">
        <v>2009</v>
      </c>
      <c r="B5110" t="s">
        <v>52</v>
      </c>
      <c r="C5110" t="s">
        <v>22</v>
      </c>
      <c r="D5110" t="s">
        <v>87</v>
      </c>
      <c r="E5110" s="1">
        <v>37368</v>
      </c>
      <c r="F5110">
        <v>243</v>
      </c>
    </row>
    <row r="5111" spans="1:6" x14ac:dyDescent="0.25">
      <c r="A5111">
        <v>2009</v>
      </c>
      <c r="B5111" t="s">
        <v>52</v>
      </c>
      <c r="C5111" t="s">
        <v>22</v>
      </c>
      <c r="D5111" t="s">
        <v>9</v>
      </c>
      <c r="E5111" s="1">
        <v>5219023</v>
      </c>
      <c r="F5111" s="1">
        <v>55998</v>
      </c>
    </row>
    <row r="5112" spans="1:6" x14ac:dyDescent="0.25">
      <c r="A5112">
        <v>2009</v>
      </c>
      <c r="B5112" t="s">
        <v>52</v>
      </c>
      <c r="C5112" t="s">
        <v>22</v>
      </c>
      <c r="D5112" t="s">
        <v>10</v>
      </c>
      <c r="E5112" s="1">
        <v>1182875</v>
      </c>
      <c r="F5112" s="1">
        <v>10385</v>
      </c>
    </row>
    <row r="5113" spans="1:6" x14ac:dyDescent="0.25">
      <c r="A5113">
        <v>2009</v>
      </c>
      <c r="B5113" t="s">
        <v>52</v>
      </c>
      <c r="C5113" t="s">
        <v>22</v>
      </c>
      <c r="D5113" t="s">
        <v>24</v>
      </c>
      <c r="E5113" s="1">
        <v>641954</v>
      </c>
      <c r="F5113" s="1">
        <v>6309</v>
      </c>
    </row>
    <row r="5114" spans="1:6" x14ac:dyDescent="0.25">
      <c r="A5114">
        <v>2009</v>
      </c>
      <c r="B5114" t="s">
        <v>52</v>
      </c>
      <c r="C5114" t="s">
        <v>22</v>
      </c>
      <c r="D5114" t="s">
        <v>21</v>
      </c>
      <c r="E5114" s="1">
        <v>180622</v>
      </c>
      <c r="F5114">
        <v>678</v>
      </c>
    </row>
    <row r="5115" spans="1:6" x14ac:dyDescent="0.25">
      <c r="A5115">
        <v>2009</v>
      </c>
      <c r="B5115" t="s">
        <v>52</v>
      </c>
      <c r="C5115" t="s">
        <v>22</v>
      </c>
      <c r="D5115" t="s">
        <v>11</v>
      </c>
      <c r="E5115" s="1">
        <v>2693912</v>
      </c>
      <c r="F5115" s="1">
        <v>21175</v>
      </c>
    </row>
    <row r="5116" spans="1:6" x14ac:dyDescent="0.25">
      <c r="A5116">
        <v>2009</v>
      </c>
      <c r="B5116" t="s">
        <v>52</v>
      </c>
      <c r="C5116" t="s">
        <v>23</v>
      </c>
      <c r="D5116" t="s">
        <v>11</v>
      </c>
      <c r="E5116" s="1">
        <v>7305</v>
      </c>
      <c r="F5116">
        <v>37</v>
      </c>
    </row>
    <row r="5117" spans="1:6" x14ac:dyDescent="0.25">
      <c r="A5117">
        <v>2009</v>
      </c>
      <c r="B5117" t="s">
        <v>52</v>
      </c>
      <c r="C5117" t="s">
        <v>31</v>
      </c>
      <c r="D5117" t="s">
        <v>10</v>
      </c>
      <c r="E5117" s="1">
        <v>10000</v>
      </c>
      <c r="F5117">
        <v>41</v>
      </c>
    </row>
    <row r="5118" spans="1:6" x14ac:dyDescent="0.25">
      <c r="A5118">
        <v>2009</v>
      </c>
      <c r="B5118" t="s">
        <v>52</v>
      </c>
      <c r="C5118" t="s">
        <v>25</v>
      </c>
      <c r="D5118" t="s">
        <v>10</v>
      </c>
      <c r="E5118" s="1">
        <v>28444</v>
      </c>
      <c r="F5118">
        <v>326</v>
      </c>
    </row>
    <row r="5119" spans="1:6" x14ac:dyDescent="0.25">
      <c r="A5119">
        <v>2009</v>
      </c>
      <c r="B5119" t="s">
        <v>52</v>
      </c>
      <c r="C5119" t="s">
        <v>26</v>
      </c>
      <c r="D5119" t="s">
        <v>11</v>
      </c>
      <c r="E5119" s="1">
        <v>106206</v>
      </c>
      <c r="F5119" s="1">
        <v>1684</v>
      </c>
    </row>
    <row r="5120" spans="1:6" x14ac:dyDescent="0.25">
      <c r="A5120">
        <v>2010</v>
      </c>
      <c r="B5120" t="s">
        <v>7</v>
      </c>
      <c r="C5120" t="s">
        <v>13</v>
      </c>
      <c r="D5120" t="s">
        <v>9</v>
      </c>
      <c r="E5120" s="1">
        <v>978873</v>
      </c>
      <c r="F5120" s="1">
        <v>11361</v>
      </c>
    </row>
    <row r="5121" spans="1:6" x14ac:dyDescent="0.25">
      <c r="A5121">
        <v>2010</v>
      </c>
      <c r="B5121" t="s">
        <v>7</v>
      </c>
      <c r="C5121" t="s">
        <v>13</v>
      </c>
      <c r="D5121" t="s">
        <v>10</v>
      </c>
      <c r="E5121" s="1">
        <v>32305</v>
      </c>
      <c r="F5121">
        <v>135</v>
      </c>
    </row>
    <row r="5122" spans="1:6" x14ac:dyDescent="0.25">
      <c r="A5122">
        <v>2010</v>
      </c>
      <c r="B5122" t="s">
        <v>7</v>
      </c>
      <c r="C5122" t="s">
        <v>13</v>
      </c>
      <c r="D5122" t="s">
        <v>24</v>
      </c>
      <c r="E5122" s="1">
        <v>351061</v>
      </c>
      <c r="F5122" s="1">
        <v>3792</v>
      </c>
    </row>
    <row r="5123" spans="1:6" x14ac:dyDescent="0.25">
      <c r="A5123">
        <v>2010</v>
      </c>
      <c r="B5123" t="s">
        <v>7</v>
      </c>
      <c r="C5123" t="s">
        <v>14</v>
      </c>
      <c r="D5123" t="s">
        <v>11</v>
      </c>
      <c r="E5123" s="1">
        <v>65853</v>
      </c>
      <c r="F5123">
        <v>681</v>
      </c>
    </row>
    <row r="5124" spans="1:6" x14ac:dyDescent="0.25">
      <c r="A5124">
        <v>2010</v>
      </c>
      <c r="B5124" t="s">
        <v>7</v>
      </c>
      <c r="C5124" t="s">
        <v>16</v>
      </c>
      <c r="D5124" t="s">
        <v>9</v>
      </c>
      <c r="E5124" s="1">
        <v>635964</v>
      </c>
      <c r="F5124" s="1">
        <v>7492</v>
      </c>
    </row>
    <row r="5125" spans="1:6" x14ac:dyDescent="0.25">
      <c r="A5125">
        <v>2010</v>
      </c>
      <c r="B5125" t="s">
        <v>7</v>
      </c>
      <c r="C5125" t="s">
        <v>16</v>
      </c>
      <c r="D5125" t="s">
        <v>10</v>
      </c>
      <c r="E5125" s="1">
        <v>3327032</v>
      </c>
      <c r="F5125" s="1">
        <v>39740</v>
      </c>
    </row>
    <row r="5126" spans="1:6" x14ac:dyDescent="0.25">
      <c r="A5126">
        <v>2010</v>
      </c>
      <c r="B5126" t="s">
        <v>7</v>
      </c>
      <c r="C5126" t="s">
        <v>16</v>
      </c>
      <c r="D5126" t="s">
        <v>24</v>
      </c>
      <c r="E5126" s="1">
        <v>5059442</v>
      </c>
      <c r="F5126" s="1">
        <v>58991</v>
      </c>
    </row>
    <row r="5127" spans="1:6" x14ac:dyDescent="0.25">
      <c r="A5127">
        <v>2010</v>
      </c>
      <c r="B5127" t="s">
        <v>7</v>
      </c>
      <c r="C5127" t="s">
        <v>16</v>
      </c>
      <c r="D5127" t="s">
        <v>21</v>
      </c>
      <c r="E5127" s="1">
        <v>26908</v>
      </c>
      <c r="F5127">
        <v>255</v>
      </c>
    </row>
    <row r="5128" spans="1:6" x14ac:dyDescent="0.25">
      <c r="A5128">
        <v>2010</v>
      </c>
      <c r="B5128" t="s">
        <v>7</v>
      </c>
      <c r="C5128" t="s">
        <v>16</v>
      </c>
      <c r="D5128" t="s">
        <v>11</v>
      </c>
      <c r="E5128" s="1">
        <v>37966</v>
      </c>
      <c r="F5128">
        <v>803</v>
      </c>
    </row>
    <row r="5129" spans="1:6" x14ac:dyDescent="0.25">
      <c r="A5129">
        <v>2010</v>
      </c>
      <c r="B5129" t="s">
        <v>7</v>
      </c>
      <c r="C5129" t="s">
        <v>18</v>
      </c>
      <c r="D5129" t="s">
        <v>9</v>
      </c>
      <c r="E5129" s="1">
        <v>2356078</v>
      </c>
      <c r="F5129" s="1">
        <v>23916</v>
      </c>
    </row>
    <row r="5130" spans="1:6" x14ac:dyDescent="0.25">
      <c r="A5130">
        <v>2010</v>
      </c>
      <c r="B5130" t="s">
        <v>7</v>
      </c>
      <c r="C5130" t="s">
        <v>18</v>
      </c>
      <c r="D5130" t="s">
        <v>10</v>
      </c>
      <c r="E5130" s="1">
        <v>241199</v>
      </c>
      <c r="F5130" s="1">
        <v>2435</v>
      </c>
    </row>
    <row r="5131" spans="1:6" x14ac:dyDescent="0.25">
      <c r="A5131">
        <v>2010</v>
      </c>
      <c r="B5131" t="s">
        <v>7</v>
      </c>
      <c r="C5131" t="s">
        <v>18</v>
      </c>
      <c r="D5131" t="s">
        <v>24</v>
      </c>
      <c r="E5131" s="1">
        <v>882259</v>
      </c>
      <c r="F5131" s="1">
        <v>8088</v>
      </c>
    </row>
    <row r="5132" spans="1:6" x14ac:dyDescent="0.25">
      <c r="A5132">
        <v>2010</v>
      </c>
      <c r="B5132" t="s">
        <v>7</v>
      </c>
      <c r="C5132" t="s">
        <v>18</v>
      </c>
      <c r="D5132" t="s">
        <v>11</v>
      </c>
      <c r="E5132" s="1">
        <v>5773</v>
      </c>
      <c r="F5132">
        <v>115</v>
      </c>
    </row>
    <row r="5133" spans="1:6" x14ac:dyDescent="0.25">
      <c r="A5133">
        <v>2010</v>
      </c>
      <c r="B5133" t="s">
        <v>7</v>
      </c>
      <c r="C5133" t="s">
        <v>19</v>
      </c>
      <c r="D5133" t="s">
        <v>9</v>
      </c>
      <c r="E5133" s="1">
        <v>652083</v>
      </c>
      <c r="F5133" s="1">
        <v>3127</v>
      </c>
    </row>
    <row r="5134" spans="1:6" x14ac:dyDescent="0.25">
      <c r="A5134">
        <v>2010</v>
      </c>
      <c r="B5134" t="s">
        <v>7</v>
      </c>
      <c r="C5134" t="s">
        <v>19</v>
      </c>
      <c r="D5134" t="s">
        <v>24</v>
      </c>
      <c r="E5134" s="1">
        <v>223643</v>
      </c>
      <c r="F5134" s="1">
        <v>1479</v>
      </c>
    </row>
    <row r="5135" spans="1:6" x14ac:dyDescent="0.25">
      <c r="A5135">
        <v>2010</v>
      </c>
      <c r="B5135" t="s">
        <v>7</v>
      </c>
      <c r="C5135" t="s">
        <v>19</v>
      </c>
      <c r="D5135" t="s">
        <v>21</v>
      </c>
      <c r="E5135" s="1">
        <v>198137</v>
      </c>
      <c r="F5135">
        <v>681</v>
      </c>
    </row>
    <row r="5136" spans="1:6" x14ac:dyDescent="0.25">
      <c r="A5136">
        <v>2010</v>
      </c>
      <c r="B5136" t="s">
        <v>7</v>
      </c>
      <c r="C5136" t="s">
        <v>22</v>
      </c>
      <c r="D5136" t="s">
        <v>9</v>
      </c>
      <c r="E5136" s="1">
        <v>13818112</v>
      </c>
      <c r="F5136" s="1">
        <v>148803</v>
      </c>
    </row>
    <row r="5137" spans="1:6" x14ac:dyDescent="0.25">
      <c r="A5137">
        <v>2010</v>
      </c>
      <c r="B5137" t="s">
        <v>7</v>
      </c>
      <c r="C5137" t="s">
        <v>22</v>
      </c>
      <c r="D5137" t="s">
        <v>10</v>
      </c>
      <c r="E5137" s="1">
        <v>2216866</v>
      </c>
      <c r="F5137" s="1">
        <v>23629</v>
      </c>
    </row>
    <row r="5138" spans="1:6" x14ac:dyDescent="0.25">
      <c r="A5138">
        <v>2010</v>
      </c>
      <c r="B5138" t="s">
        <v>7</v>
      </c>
      <c r="C5138" t="s">
        <v>22</v>
      </c>
      <c r="D5138" t="s">
        <v>24</v>
      </c>
      <c r="E5138" s="1">
        <v>553445</v>
      </c>
      <c r="F5138" s="1">
        <v>4237</v>
      </c>
    </row>
    <row r="5139" spans="1:6" x14ac:dyDescent="0.25">
      <c r="A5139">
        <v>2010</v>
      </c>
      <c r="B5139" t="s">
        <v>7</v>
      </c>
      <c r="C5139" t="s">
        <v>22</v>
      </c>
      <c r="D5139" t="s">
        <v>21</v>
      </c>
      <c r="E5139" s="1">
        <v>29718</v>
      </c>
      <c r="F5139">
        <v>241</v>
      </c>
    </row>
    <row r="5140" spans="1:6" x14ac:dyDescent="0.25">
      <c r="A5140">
        <v>2010</v>
      </c>
      <c r="B5140" t="s">
        <v>7</v>
      </c>
      <c r="C5140" t="s">
        <v>22</v>
      </c>
      <c r="D5140" t="s">
        <v>11</v>
      </c>
      <c r="E5140" s="1">
        <v>146803</v>
      </c>
      <c r="F5140" s="1">
        <v>1858</v>
      </c>
    </row>
    <row r="5141" spans="1:6" x14ac:dyDescent="0.25">
      <c r="A5141">
        <v>2010</v>
      </c>
      <c r="B5141" t="s">
        <v>7</v>
      </c>
      <c r="C5141" t="s">
        <v>26</v>
      </c>
      <c r="D5141" t="s">
        <v>11</v>
      </c>
      <c r="E5141" s="1">
        <v>408668</v>
      </c>
      <c r="F5141" s="1">
        <v>7135</v>
      </c>
    </row>
    <row r="5142" spans="1:6" x14ac:dyDescent="0.25">
      <c r="A5142">
        <v>2010</v>
      </c>
      <c r="B5142" t="s">
        <v>27</v>
      </c>
      <c r="C5142" t="s">
        <v>8</v>
      </c>
      <c r="D5142" t="s">
        <v>24</v>
      </c>
      <c r="E5142" s="1">
        <v>1305</v>
      </c>
      <c r="F5142">
        <v>13</v>
      </c>
    </row>
    <row r="5143" spans="1:6" x14ac:dyDescent="0.25">
      <c r="A5143">
        <v>2010</v>
      </c>
      <c r="B5143" t="s">
        <v>27</v>
      </c>
      <c r="C5143" t="s">
        <v>13</v>
      </c>
      <c r="D5143" t="s">
        <v>9</v>
      </c>
      <c r="E5143" s="1">
        <v>62846</v>
      </c>
      <c r="F5143">
        <v>227</v>
      </c>
    </row>
    <row r="5144" spans="1:6" x14ac:dyDescent="0.25">
      <c r="A5144">
        <v>2010</v>
      </c>
      <c r="B5144" t="s">
        <v>27</v>
      </c>
      <c r="C5144" t="s">
        <v>13</v>
      </c>
      <c r="D5144" t="s">
        <v>10</v>
      </c>
      <c r="E5144" s="1">
        <v>88730</v>
      </c>
      <c r="F5144">
        <v>734</v>
      </c>
    </row>
    <row r="5145" spans="1:6" x14ac:dyDescent="0.25">
      <c r="A5145">
        <v>2010</v>
      </c>
      <c r="B5145" t="s">
        <v>27</v>
      </c>
      <c r="C5145" t="s">
        <v>13</v>
      </c>
      <c r="D5145" t="s">
        <v>24</v>
      </c>
      <c r="E5145" s="1">
        <v>10490</v>
      </c>
      <c r="F5145">
        <v>128</v>
      </c>
    </row>
    <row r="5146" spans="1:6" x14ac:dyDescent="0.25">
      <c r="A5146">
        <v>2010</v>
      </c>
      <c r="B5146" t="s">
        <v>27</v>
      </c>
      <c r="C5146" t="s">
        <v>13</v>
      </c>
      <c r="D5146" t="s">
        <v>11</v>
      </c>
      <c r="E5146" s="1">
        <v>10662</v>
      </c>
      <c r="F5146">
        <v>37</v>
      </c>
    </row>
    <row r="5147" spans="1:6" x14ac:dyDescent="0.25">
      <c r="A5147">
        <v>2010</v>
      </c>
      <c r="B5147" t="s">
        <v>27</v>
      </c>
      <c r="C5147" t="s">
        <v>14</v>
      </c>
      <c r="D5147" t="s">
        <v>11</v>
      </c>
      <c r="E5147" s="1">
        <v>52829</v>
      </c>
      <c r="F5147">
        <v>542</v>
      </c>
    </row>
    <row r="5148" spans="1:6" x14ac:dyDescent="0.25">
      <c r="A5148">
        <v>2010</v>
      </c>
      <c r="B5148" t="s">
        <v>27</v>
      </c>
      <c r="C5148" t="s">
        <v>16</v>
      </c>
      <c r="D5148" t="s">
        <v>9</v>
      </c>
      <c r="E5148" s="1">
        <v>290439</v>
      </c>
      <c r="F5148" s="1">
        <v>3717</v>
      </c>
    </row>
    <row r="5149" spans="1:6" x14ac:dyDescent="0.25">
      <c r="A5149">
        <v>2010</v>
      </c>
      <c r="B5149" t="s">
        <v>27</v>
      </c>
      <c r="C5149" t="s">
        <v>16</v>
      </c>
      <c r="D5149" t="s">
        <v>10</v>
      </c>
      <c r="E5149" s="1">
        <v>761532</v>
      </c>
      <c r="F5149" s="1">
        <v>8614</v>
      </c>
    </row>
    <row r="5150" spans="1:6" x14ac:dyDescent="0.25">
      <c r="A5150">
        <v>2010</v>
      </c>
      <c r="B5150" t="s">
        <v>27</v>
      </c>
      <c r="C5150" t="s">
        <v>16</v>
      </c>
      <c r="D5150" t="s">
        <v>24</v>
      </c>
      <c r="E5150" s="1">
        <v>940718</v>
      </c>
      <c r="F5150" s="1">
        <v>11928</v>
      </c>
    </row>
    <row r="5151" spans="1:6" x14ac:dyDescent="0.25">
      <c r="A5151">
        <v>2010</v>
      </c>
      <c r="B5151" t="s">
        <v>27</v>
      </c>
      <c r="C5151" t="s">
        <v>18</v>
      </c>
      <c r="D5151" t="s">
        <v>9</v>
      </c>
      <c r="E5151" s="1">
        <v>778409</v>
      </c>
      <c r="F5151" s="1">
        <v>7273</v>
      </c>
    </row>
    <row r="5152" spans="1:6" x14ac:dyDescent="0.25">
      <c r="A5152">
        <v>2010</v>
      </c>
      <c r="B5152" t="s">
        <v>27</v>
      </c>
      <c r="C5152" t="s">
        <v>18</v>
      </c>
      <c r="D5152" t="s">
        <v>10</v>
      </c>
      <c r="E5152" s="1">
        <v>27266</v>
      </c>
      <c r="F5152">
        <v>201</v>
      </c>
    </row>
    <row r="5153" spans="1:6" x14ac:dyDescent="0.25">
      <c r="A5153">
        <v>2010</v>
      </c>
      <c r="B5153" t="s">
        <v>27</v>
      </c>
      <c r="C5153" t="s">
        <v>18</v>
      </c>
      <c r="D5153" t="s">
        <v>24</v>
      </c>
      <c r="E5153" s="1">
        <v>241021</v>
      </c>
      <c r="F5153" s="1">
        <v>3262</v>
      </c>
    </row>
    <row r="5154" spans="1:6" x14ac:dyDescent="0.25">
      <c r="A5154">
        <v>2010</v>
      </c>
      <c r="B5154" t="s">
        <v>27</v>
      </c>
      <c r="C5154" t="s">
        <v>19</v>
      </c>
      <c r="D5154" t="s">
        <v>9</v>
      </c>
      <c r="E5154" s="1">
        <v>17248</v>
      </c>
      <c r="F5154">
        <v>216</v>
      </c>
    </row>
    <row r="5155" spans="1:6" x14ac:dyDescent="0.25">
      <c r="A5155">
        <v>2010</v>
      </c>
      <c r="B5155" t="s">
        <v>27</v>
      </c>
      <c r="C5155" t="s">
        <v>19</v>
      </c>
      <c r="D5155" t="s">
        <v>24</v>
      </c>
      <c r="E5155" s="1">
        <v>210376</v>
      </c>
      <c r="F5155" s="1">
        <v>1231</v>
      </c>
    </row>
    <row r="5156" spans="1:6" x14ac:dyDescent="0.25">
      <c r="A5156">
        <v>2010</v>
      </c>
      <c r="B5156" t="s">
        <v>27</v>
      </c>
      <c r="C5156" t="s">
        <v>19</v>
      </c>
      <c r="D5156" t="s">
        <v>21</v>
      </c>
      <c r="E5156" s="1">
        <v>240075</v>
      </c>
      <c r="F5156">
        <v>983</v>
      </c>
    </row>
    <row r="5157" spans="1:6" x14ac:dyDescent="0.25">
      <c r="A5157">
        <v>2010</v>
      </c>
      <c r="B5157" t="s">
        <v>27</v>
      </c>
      <c r="C5157" t="s">
        <v>19</v>
      </c>
      <c r="D5157" t="s">
        <v>11</v>
      </c>
      <c r="E5157" s="1">
        <v>7009</v>
      </c>
      <c r="F5157">
        <v>7</v>
      </c>
    </row>
    <row r="5158" spans="1:6" x14ac:dyDescent="0.25">
      <c r="A5158">
        <v>2010</v>
      </c>
      <c r="B5158" t="s">
        <v>27</v>
      </c>
      <c r="C5158" t="s">
        <v>22</v>
      </c>
      <c r="D5158" t="s">
        <v>9</v>
      </c>
      <c r="E5158" s="1">
        <v>5848084</v>
      </c>
      <c r="F5158" s="1">
        <v>66418</v>
      </c>
    </row>
    <row r="5159" spans="1:6" x14ac:dyDescent="0.25">
      <c r="A5159">
        <v>2010</v>
      </c>
      <c r="B5159" t="s">
        <v>27</v>
      </c>
      <c r="C5159" t="s">
        <v>22</v>
      </c>
      <c r="D5159" t="s">
        <v>10</v>
      </c>
      <c r="E5159" s="1">
        <v>1699664</v>
      </c>
      <c r="F5159" s="1">
        <v>20469</v>
      </c>
    </row>
    <row r="5160" spans="1:6" x14ac:dyDescent="0.25">
      <c r="A5160">
        <v>2010</v>
      </c>
      <c r="B5160" t="s">
        <v>27</v>
      </c>
      <c r="C5160" t="s">
        <v>22</v>
      </c>
      <c r="D5160" t="s">
        <v>24</v>
      </c>
      <c r="E5160" s="1">
        <v>743413</v>
      </c>
      <c r="F5160" s="1">
        <v>5361</v>
      </c>
    </row>
    <row r="5161" spans="1:6" x14ac:dyDescent="0.25">
      <c r="A5161">
        <v>2010</v>
      </c>
      <c r="B5161" t="s">
        <v>27</v>
      </c>
      <c r="C5161" t="s">
        <v>22</v>
      </c>
      <c r="D5161" t="s">
        <v>21</v>
      </c>
      <c r="E5161" s="1">
        <v>105850</v>
      </c>
      <c r="F5161">
        <v>450</v>
      </c>
    </row>
    <row r="5162" spans="1:6" x14ac:dyDescent="0.25">
      <c r="A5162">
        <v>2010</v>
      </c>
      <c r="B5162" t="s">
        <v>27</v>
      </c>
      <c r="C5162" t="s">
        <v>22</v>
      </c>
      <c r="D5162" t="s">
        <v>11</v>
      </c>
      <c r="E5162" s="1">
        <v>1324383</v>
      </c>
      <c r="F5162" s="1">
        <v>13797</v>
      </c>
    </row>
    <row r="5163" spans="1:6" x14ac:dyDescent="0.25">
      <c r="A5163">
        <v>2010</v>
      </c>
      <c r="B5163" t="s">
        <v>27</v>
      </c>
      <c r="C5163" t="s">
        <v>23</v>
      </c>
      <c r="D5163" t="s">
        <v>11</v>
      </c>
      <c r="E5163" s="1">
        <v>10441</v>
      </c>
      <c r="F5163">
        <v>42</v>
      </c>
    </row>
    <row r="5164" spans="1:6" x14ac:dyDescent="0.25">
      <c r="A5164">
        <v>2010</v>
      </c>
      <c r="B5164" t="s">
        <v>27</v>
      </c>
      <c r="C5164" t="s">
        <v>36</v>
      </c>
      <c r="D5164" t="s">
        <v>24</v>
      </c>
      <c r="E5164" s="1">
        <v>5831</v>
      </c>
      <c r="F5164">
        <v>6</v>
      </c>
    </row>
    <row r="5165" spans="1:6" x14ac:dyDescent="0.25">
      <c r="A5165">
        <v>2010</v>
      </c>
      <c r="B5165" t="s">
        <v>33</v>
      </c>
      <c r="C5165" t="s">
        <v>8</v>
      </c>
      <c r="D5165" t="s">
        <v>10</v>
      </c>
      <c r="E5165" s="1">
        <v>56856</v>
      </c>
      <c r="F5165">
        <v>515</v>
      </c>
    </row>
    <row r="5166" spans="1:6" x14ac:dyDescent="0.25">
      <c r="A5166">
        <v>2010</v>
      </c>
      <c r="B5166" t="s">
        <v>33</v>
      </c>
      <c r="C5166" t="s">
        <v>8</v>
      </c>
      <c r="D5166" t="s">
        <v>24</v>
      </c>
      <c r="E5166" s="1">
        <v>268279</v>
      </c>
      <c r="F5166" s="1">
        <v>3632</v>
      </c>
    </row>
    <row r="5167" spans="1:6" x14ac:dyDescent="0.25">
      <c r="A5167">
        <v>2010</v>
      </c>
      <c r="B5167" t="s">
        <v>33</v>
      </c>
      <c r="C5167" t="s">
        <v>13</v>
      </c>
      <c r="D5167" t="s">
        <v>9</v>
      </c>
      <c r="E5167" s="1">
        <v>1075163</v>
      </c>
      <c r="F5167" s="1">
        <v>5908</v>
      </c>
    </row>
    <row r="5168" spans="1:6" x14ac:dyDescent="0.25">
      <c r="A5168">
        <v>2010</v>
      </c>
      <c r="B5168" t="s">
        <v>33</v>
      </c>
      <c r="C5168" t="s">
        <v>13</v>
      </c>
      <c r="D5168" t="s">
        <v>10</v>
      </c>
      <c r="E5168" s="1">
        <v>267039</v>
      </c>
      <c r="F5168" s="1">
        <v>2027</v>
      </c>
    </row>
    <row r="5169" spans="1:6" x14ac:dyDescent="0.25">
      <c r="A5169">
        <v>2010</v>
      </c>
      <c r="B5169" t="s">
        <v>33</v>
      </c>
      <c r="C5169" t="s">
        <v>13</v>
      </c>
      <c r="D5169" t="s">
        <v>24</v>
      </c>
      <c r="E5169" s="1">
        <v>771950</v>
      </c>
      <c r="F5169" s="1">
        <v>7850</v>
      </c>
    </row>
    <row r="5170" spans="1:6" x14ac:dyDescent="0.25">
      <c r="A5170">
        <v>2010</v>
      </c>
      <c r="B5170" t="s">
        <v>33</v>
      </c>
      <c r="C5170" t="s">
        <v>13</v>
      </c>
      <c r="D5170" t="s">
        <v>11</v>
      </c>
      <c r="E5170" s="1">
        <v>10700</v>
      </c>
      <c r="F5170">
        <v>39</v>
      </c>
    </row>
    <row r="5171" spans="1:6" x14ac:dyDescent="0.25">
      <c r="A5171">
        <v>2010</v>
      </c>
      <c r="B5171" t="s">
        <v>33</v>
      </c>
      <c r="C5171" t="s">
        <v>14</v>
      </c>
      <c r="D5171" t="s">
        <v>24</v>
      </c>
      <c r="E5171" s="1">
        <v>13950</v>
      </c>
      <c r="F5171">
        <v>221</v>
      </c>
    </row>
    <row r="5172" spans="1:6" x14ac:dyDescent="0.25">
      <c r="A5172">
        <v>2010</v>
      </c>
      <c r="B5172" t="s">
        <v>33</v>
      </c>
      <c r="C5172" t="s">
        <v>14</v>
      </c>
      <c r="D5172" t="s">
        <v>11</v>
      </c>
      <c r="E5172" s="1">
        <v>5793</v>
      </c>
      <c r="F5172">
        <v>56</v>
      </c>
    </row>
    <row r="5173" spans="1:6" x14ac:dyDescent="0.25">
      <c r="A5173">
        <v>2010</v>
      </c>
      <c r="B5173" t="s">
        <v>33</v>
      </c>
      <c r="C5173" t="s">
        <v>16</v>
      </c>
      <c r="D5173" t="s">
        <v>41</v>
      </c>
      <c r="E5173" s="1">
        <v>83614</v>
      </c>
      <c r="F5173" s="1">
        <v>1314</v>
      </c>
    </row>
    <row r="5174" spans="1:6" x14ac:dyDescent="0.25">
      <c r="A5174">
        <v>2010</v>
      </c>
      <c r="B5174" t="s">
        <v>33</v>
      </c>
      <c r="C5174" t="s">
        <v>16</v>
      </c>
      <c r="D5174" t="s">
        <v>9</v>
      </c>
      <c r="E5174" s="1">
        <v>1154661</v>
      </c>
      <c r="F5174" s="1">
        <v>10658</v>
      </c>
    </row>
    <row r="5175" spans="1:6" x14ac:dyDescent="0.25">
      <c r="A5175">
        <v>2010</v>
      </c>
      <c r="B5175" t="s">
        <v>33</v>
      </c>
      <c r="C5175" t="s">
        <v>16</v>
      </c>
      <c r="D5175" t="s">
        <v>10</v>
      </c>
      <c r="E5175" s="1">
        <v>2756854</v>
      </c>
      <c r="F5175" s="1">
        <v>27879</v>
      </c>
    </row>
    <row r="5176" spans="1:6" x14ac:dyDescent="0.25">
      <c r="A5176">
        <v>2010</v>
      </c>
      <c r="B5176" t="s">
        <v>33</v>
      </c>
      <c r="C5176" t="s">
        <v>16</v>
      </c>
      <c r="D5176" t="s">
        <v>24</v>
      </c>
      <c r="E5176" s="1">
        <v>5602464</v>
      </c>
      <c r="F5176" s="1">
        <v>59630</v>
      </c>
    </row>
    <row r="5177" spans="1:6" x14ac:dyDescent="0.25">
      <c r="A5177">
        <v>2010</v>
      </c>
      <c r="B5177" t="s">
        <v>33</v>
      </c>
      <c r="C5177" t="s">
        <v>16</v>
      </c>
      <c r="D5177" t="s">
        <v>21</v>
      </c>
      <c r="E5177" s="1">
        <v>45297</v>
      </c>
      <c r="F5177">
        <v>589</v>
      </c>
    </row>
    <row r="5178" spans="1:6" x14ac:dyDescent="0.25">
      <c r="A5178">
        <v>2010</v>
      </c>
      <c r="B5178" t="s">
        <v>33</v>
      </c>
      <c r="C5178" t="s">
        <v>18</v>
      </c>
      <c r="D5178" t="s">
        <v>9</v>
      </c>
      <c r="E5178" s="1">
        <v>1035985</v>
      </c>
      <c r="F5178" s="1">
        <v>10469</v>
      </c>
    </row>
    <row r="5179" spans="1:6" x14ac:dyDescent="0.25">
      <c r="A5179">
        <v>2010</v>
      </c>
      <c r="B5179" t="s">
        <v>33</v>
      </c>
      <c r="C5179" t="s">
        <v>18</v>
      </c>
      <c r="D5179" t="s">
        <v>24</v>
      </c>
      <c r="E5179" s="1">
        <v>397177</v>
      </c>
      <c r="F5179" s="1">
        <v>3525</v>
      </c>
    </row>
    <row r="5180" spans="1:6" x14ac:dyDescent="0.25">
      <c r="A5180">
        <v>2010</v>
      </c>
      <c r="B5180" t="s">
        <v>33</v>
      </c>
      <c r="C5180" t="s">
        <v>19</v>
      </c>
      <c r="D5180" t="s">
        <v>9</v>
      </c>
      <c r="E5180" s="1">
        <v>959503</v>
      </c>
      <c r="F5180" s="1">
        <v>5655</v>
      </c>
    </row>
    <row r="5181" spans="1:6" x14ac:dyDescent="0.25">
      <c r="A5181">
        <v>2010</v>
      </c>
      <c r="B5181" t="s">
        <v>33</v>
      </c>
      <c r="C5181" t="s">
        <v>19</v>
      </c>
      <c r="D5181" t="s">
        <v>24</v>
      </c>
      <c r="E5181" s="1">
        <v>123220</v>
      </c>
      <c r="F5181">
        <v>588</v>
      </c>
    </row>
    <row r="5182" spans="1:6" x14ac:dyDescent="0.25">
      <c r="A5182">
        <v>2010</v>
      </c>
      <c r="B5182" t="s">
        <v>33</v>
      </c>
      <c r="C5182" t="s">
        <v>19</v>
      </c>
      <c r="D5182" t="s">
        <v>21</v>
      </c>
      <c r="E5182" s="1">
        <v>349908</v>
      </c>
      <c r="F5182">
        <v>967</v>
      </c>
    </row>
    <row r="5183" spans="1:6" x14ac:dyDescent="0.25">
      <c r="A5183">
        <v>2010</v>
      </c>
      <c r="B5183" t="s">
        <v>33</v>
      </c>
      <c r="C5183" t="s">
        <v>19</v>
      </c>
      <c r="D5183" t="s">
        <v>11</v>
      </c>
      <c r="E5183" s="1">
        <v>28949</v>
      </c>
      <c r="F5183">
        <v>43</v>
      </c>
    </row>
    <row r="5184" spans="1:6" x14ac:dyDescent="0.25">
      <c r="A5184">
        <v>2010</v>
      </c>
      <c r="B5184" t="s">
        <v>33</v>
      </c>
      <c r="C5184" t="s">
        <v>22</v>
      </c>
      <c r="D5184" t="s">
        <v>41</v>
      </c>
      <c r="E5184" s="1">
        <v>423208</v>
      </c>
      <c r="F5184" s="1">
        <v>5533</v>
      </c>
    </row>
    <row r="5185" spans="1:6" x14ac:dyDescent="0.25">
      <c r="A5185">
        <v>2010</v>
      </c>
      <c r="B5185" t="s">
        <v>33</v>
      </c>
      <c r="C5185" t="s">
        <v>22</v>
      </c>
      <c r="D5185" t="s">
        <v>9</v>
      </c>
      <c r="E5185" s="1">
        <v>12568773</v>
      </c>
      <c r="F5185" s="1">
        <v>121826</v>
      </c>
    </row>
    <row r="5186" spans="1:6" x14ac:dyDescent="0.25">
      <c r="A5186">
        <v>2010</v>
      </c>
      <c r="B5186" t="s">
        <v>33</v>
      </c>
      <c r="C5186" t="s">
        <v>22</v>
      </c>
      <c r="D5186" t="s">
        <v>10</v>
      </c>
      <c r="E5186" s="1">
        <v>3285123</v>
      </c>
      <c r="F5186" s="1">
        <v>28164</v>
      </c>
    </row>
    <row r="5187" spans="1:6" x14ac:dyDescent="0.25">
      <c r="A5187">
        <v>2010</v>
      </c>
      <c r="B5187" t="s">
        <v>33</v>
      </c>
      <c r="C5187" t="s">
        <v>22</v>
      </c>
      <c r="D5187" t="s">
        <v>24</v>
      </c>
      <c r="E5187" s="1">
        <v>1468894</v>
      </c>
      <c r="F5187" s="1">
        <v>8439</v>
      </c>
    </row>
    <row r="5188" spans="1:6" x14ac:dyDescent="0.25">
      <c r="A5188">
        <v>2010</v>
      </c>
      <c r="B5188" t="s">
        <v>33</v>
      </c>
      <c r="C5188" t="s">
        <v>22</v>
      </c>
      <c r="D5188" t="s">
        <v>21</v>
      </c>
      <c r="E5188" s="1">
        <v>190640</v>
      </c>
      <c r="F5188">
        <v>784</v>
      </c>
    </row>
    <row r="5189" spans="1:6" x14ac:dyDescent="0.25">
      <c r="A5189">
        <v>2010</v>
      </c>
      <c r="B5189" t="s">
        <v>33</v>
      </c>
      <c r="C5189" t="s">
        <v>22</v>
      </c>
      <c r="D5189" t="s">
        <v>11</v>
      </c>
      <c r="E5189" s="1">
        <v>140578</v>
      </c>
      <c r="F5189" s="1">
        <v>1775</v>
      </c>
    </row>
    <row r="5190" spans="1:6" x14ac:dyDescent="0.25">
      <c r="A5190">
        <v>2010</v>
      </c>
      <c r="B5190" t="s">
        <v>33</v>
      </c>
      <c r="C5190" t="s">
        <v>23</v>
      </c>
      <c r="D5190" t="s">
        <v>11</v>
      </c>
      <c r="E5190" s="1">
        <v>30562</v>
      </c>
      <c r="F5190">
        <v>141</v>
      </c>
    </row>
    <row r="5191" spans="1:6" x14ac:dyDescent="0.25">
      <c r="A5191">
        <v>2010</v>
      </c>
      <c r="B5191" t="s">
        <v>33</v>
      </c>
      <c r="C5191" t="s">
        <v>36</v>
      </c>
      <c r="D5191" t="s">
        <v>10</v>
      </c>
      <c r="E5191" s="1">
        <v>24961</v>
      </c>
      <c r="F5191">
        <v>98</v>
      </c>
    </row>
    <row r="5192" spans="1:6" x14ac:dyDescent="0.25">
      <c r="A5192">
        <v>2010</v>
      </c>
      <c r="B5192" t="s">
        <v>33</v>
      </c>
      <c r="C5192" t="s">
        <v>25</v>
      </c>
      <c r="D5192" t="s">
        <v>24</v>
      </c>
      <c r="E5192" s="1">
        <v>125253</v>
      </c>
      <c r="F5192" s="1">
        <v>1866</v>
      </c>
    </row>
    <row r="5193" spans="1:6" x14ac:dyDescent="0.25">
      <c r="A5193">
        <v>2010</v>
      </c>
      <c r="B5193" t="s">
        <v>33</v>
      </c>
      <c r="C5193" t="s">
        <v>26</v>
      </c>
      <c r="D5193" t="s">
        <v>10</v>
      </c>
      <c r="E5193" s="1">
        <v>12792</v>
      </c>
      <c r="F5193">
        <v>104</v>
      </c>
    </row>
    <row r="5194" spans="1:6" x14ac:dyDescent="0.25">
      <c r="A5194">
        <v>2010</v>
      </c>
      <c r="B5194" t="s">
        <v>33</v>
      </c>
      <c r="C5194" t="s">
        <v>26</v>
      </c>
      <c r="D5194" t="s">
        <v>11</v>
      </c>
      <c r="E5194" s="1">
        <v>528143</v>
      </c>
      <c r="F5194" s="1">
        <v>7988</v>
      </c>
    </row>
    <row r="5195" spans="1:6" x14ac:dyDescent="0.25">
      <c r="A5195">
        <v>2010</v>
      </c>
      <c r="B5195" t="s">
        <v>37</v>
      </c>
      <c r="C5195" t="s">
        <v>8</v>
      </c>
      <c r="D5195" t="s">
        <v>9</v>
      </c>
      <c r="E5195" s="1">
        <v>651375</v>
      </c>
      <c r="F5195" s="1">
        <v>6312</v>
      </c>
    </row>
    <row r="5196" spans="1:6" x14ac:dyDescent="0.25">
      <c r="A5196">
        <v>2010</v>
      </c>
      <c r="B5196" t="s">
        <v>37</v>
      </c>
      <c r="C5196" t="s">
        <v>8</v>
      </c>
      <c r="D5196" t="s">
        <v>10</v>
      </c>
      <c r="E5196" s="1">
        <v>217890</v>
      </c>
      <c r="F5196" s="1">
        <v>1519</v>
      </c>
    </row>
    <row r="5197" spans="1:6" x14ac:dyDescent="0.25">
      <c r="A5197">
        <v>2010</v>
      </c>
      <c r="B5197" t="s">
        <v>37</v>
      </c>
      <c r="C5197" t="s">
        <v>13</v>
      </c>
      <c r="D5197" t="s">
        <v>9</v>
      </c>
      <c r="E5197" s="1">
        <v>653611</v>
      </c>
      <c r="F5197" s="1">
        <v>4335</v>
      </c>
    </row>
    <row r="5198" spans="1:6" x14ac:dyDescent="0.25">
      <c r="A5198">
        <v>2010</v>
      </c>
      <c r="B5198" t="s">
        <v>37</v>
      </c>
      <c r="C5198" t="s">
        <v>13</v>
      </c>
      <c r="D5198" t="s">
        <v>10</v>
      </c>
      <c r="E5198" s="1">
        <v>23045</v>
      </c>
      <c r="F5198">
        <v>99</v>
      </c>
    </row>
    <row r="5199" spans="1:6" x14ac:dyDescent="0.25">
      <c r="A5199">
        <v>2010</v>
      </c>
      <c r="B5199" t="s">
        <v>37</v>
      </c>
      <c r="C5199" t="s">
        <v>13</v>
      </c>
      <c r="D5199" t="s">
        <v>24</v>
      </c>
      <c r="E5199" s="1">
        <v>190059</v>
      </c>
      <c r="F5199" s="1">
        <v>1847</v>
      </c>
    </row>
    <row r="5200" spans="1:6" x14ac:dyDescent="0.25">
      <c r="A5200">
        <v>2010</v>
      </c>
      <c r="B5200" t="s">
        <v>37</v>
      </c>
      <c r="C5200" t="s">
        <v>14</v>
      </c>
      <c r="D5200" t="s">
        <v>11</v>
      </c>
      <c r="E5200" s="1">
        <v>32328</v>
      </c>
      <c r="F5200">
        <v>120</v>
      </c>
    </row>
    <row r="5201" spans="1:6" x14ac:dyDescent="0.25">
      <c r="A5201">
        <v>2010</v>
      </c>
      <c r="B5201" t="s">
        <v>37</v>
      </c>
      <c r="C5201" t="s">
        <v>16</v>
      </c>
      <c r="D5201" t="s">
        <v>9</v>
      </c>
      <c r="E5201" s="1">
        <v>517498</v>
      </c>
      <c r="F5201" s="1">
        <v>5521</v>
      </c>
    </row>
    <row r="5202" spans="1:6" x14ac:dyDescent="0.25">
      <c r="A5202">
        <v>2010</v>
      </c>
      <c r="B5202" t="s">
        <v>37</v>
      </c>
      <c r="C5202" t="s">
        <v>16</v>
      </c>
      <c r="D5202" t="s">
        <v>10</v>
      </c>
      <c r="E5202" s="1">
        <v>1076388</v>
      </c>
      <c r="F5202" s="1">
        <v>10357</v>
      </c>
    </row>
    <row r="5203" spans="1:6" x14ac:dyDescent="0.25">
      <c r="A5203">
        <v>2010</v>
      </c>
      <c r="B5203" t="s">
        <v>37</v>
      </c>
      <c r="C5203" t="s">
        <v>16</v>
      </c>
      <c r="D5203" t="s">
        <v>24</v>
      </c>
      <c r="E5203" s="1">
        <v>6988786</v>
      </c>
      <c r="F5203" s="1">
        <v>53816</v>
      </c>
    </row>
    <row r="5204" spans="1:6" x14ac:dyDescent="0.25">
      <c r="A5204">
        <v>2010</v>
      </c>
      <c r="B5204" t="s">
        <v>37</v>
      </c>
      <c r="C5204" t="s">
        <v>16</v>
      </c>
      <c r="D5204" t="s">
        <v>11</v>
      </c>
      <c r="E5204" s="1">
        <v>287611</v>
      </c>
      <c r="F5204" s="1">
        <v>6138</v>
      </c>
    </row>
    <row r="5205" spans="1:6" x14ac:dyDescent="0.25">
      <c r="A5205">
        <v>2010</v>
      </c>
      <c r="B5205" t="s">
        <v>37</v>
      </c>
      <c r="C5205" t="s">
        <v>18</v>
      </c>
      <c r="D5205" t="s">
        <v>9</v>
      </c>
      <c r="E5205" s="1">
        <v>800980</v>
      </c>
      <c r="F5205" s="1">
        <v>7768</v>
      </c>
    </row>
    <row r="5206" spans="1:6" x14ac:dyDescent="0.25">
      <c r="A5206">
        <v>2010</v>
      </c>
      <c r="B5206" t="s">
        <v>37</v>
      </c>
      <c r="C5206" t="s">
        <v>18</v>
      </c>
      <c r="D5206" t="s">
        <v>10</v>
      </c>
      <c r="E5206" s="1">
        <v>37734</v>
      </c>
      <c r="F5206">
        <v>429</v>
      </c>
    </row>
    <row r="5207" spans="1:6" x14ac:dyDescent="0.25">
      <c r="A5207">
        <v>2010</v>
      </c>
      <c r="B5207" t="s">
        <v>37</v>
      </c>
      <c r="C5207" t="s">
        <v>18</v>
      </c>
      <c r="D5207" t="s">
        <v>24</v>
      </c>
      <c r="E5207" s="1">
        <v>1769651</v>
      </c>
      <c r="F5207" s="1">
        <v>7691</v>
      </c>
    </row>
    <row r="5208" spans="1:6" x14ac:dyDescent="0.25">
      <c r="A5208">
        <v>2010</v>
      </c>
      <c r="B5208" t="s">
        <v>37</v>
      </c>
      <c r="C5208" t="s">
        <v>18</v>
      </c>
      <c r="D5208" t="s">
        <v>11</v>
      </c>
      <c r="E5208" s="1">
        <v>28920</v>
      </c>
      <c r="F5208">
        <v>605</v>
      </c>
    </row>
    <row r="5209" spans="1:6" x14ac:dyDescent="0.25">
      <c r="A5209">
        <v>2010</v>
      </c>
      <c r="B5209" t="s">
        <v>37</v>
      </c>
      <c r="C5209" t="s">
        <v>19</v>
      </c>
      <c r="D5209" t="s">
        <v>9</v>
      </c>
      <c r="E5209" s="1">
        <v>535669</v>
      </c>
      <c r="F5209" s="1">
        <v>2981</v>
      </c>
    </row>
    <row r="5210" spans="1:6" x14ac:dyDescent="0.25">
      <c r="A5210">
        <v>2010</v>
      </c>
      <c r="B5210" t="s">
        <v>37</v>
      </c>
      <c r="C5210" t="s">
        <v>19</v>
      </c>
      <c r="D5210" t="s">
        <v>24</v>
      </c>
      <c r="E5210" s="1">
        <v>124290</v>
      </c>
      <c r="F5210">
        <v>530</v>
      </c>
    </row>
    <row r="5211" spans="1:6" x14ac:dyDescent="0.25">
      <c r="A5211">
        <v>2010</v>
      </c>
      <c r="B5211" t="s">
        <v>37</v>
      </c>
      <c r="C5211" t="s">
        <v>19</v>
      </c>
      <c r="D5211" t="s">
        <v>21</v>
      </c>
      <c r="E5211" s="1">
        <v>285158</v>
      </c>
      <c r="F5211">
        <v>858</v>
      </c>
    </row>
    <row r="5212" spans="1:6" x14ac:dyDescent="0.25">
      <c r="A5212">
        <v>2010</v>
      </c>
      <c r="B5212" t="s">
        <v>37</v>
      </c>
      <c r="C5212" t="s">
        <v>19</v>
      </c>
      <c r="D5212" t="s">
        <v>11</v>
      </c>
      <c r="E5212" s="1">
        <v>620950</v>
      </c>
      <c r="F5212" s="1">
        <v>3777</v>
      </c>
    </row>
    <row r="5213" spans="1:6" x14ac:dyDescent="0.25">
      <c r="A5213">
        <v>2010</v>
      </c>
      <c r="B5213" t="s">
        <v>37</v>
      </c>
      <c r="C5213" t="s">
        <v>22</v>
      </c>
      <c r="D5213" t="s">
        <v>9</v>
      </c>
      <c r="E5213" s="1">
        <v>10983175</v>
      </c>
      <c r="F5213" s="1">
        <v>131518</v>
      </c>
    </row>
    <row r="5214" spans="1:6" x14ac:dyDescent="0.25">
      <c r="A5214">
        <v>2010</v>
      </c>
      <c r="B5214" t="s">
        <v>37</v>
      </c>
      <c r="C5214" t="s">
        <v>22</v>
      </c>
      <c r="D5214" t="s">
        <v>10</v>
      </c>
      <c r="E5214" s="1">
        <v>1411375</v>
      </c>
      <c r="F5214" s="1">
        <v>14760</v>
      </c>
    </row>
    <row r="5215" spans="1:6" x14ac:dyDescent="0.25">
      <c r="A5215">
        <v>2010</v>
      </c>
      <c r="B5215" t="s">
        <v>37</v>
      </c>
      <c r="C5215" t="s">
        <v>22</v>
      </c>
      <c r="D5215" t="s">
        <v>24</v>
      </c>
      <c r="E5215" s="1">
        <v>1162206</v>
      </c>
      <c r="F5215" s="1">
        <v>9280</v>
      </c>
    </row>
    <row r="5216" spans="1:6" x14ac:dyDescent="0.25">
      <c r="A5216">
        <v>2010</v>
      </c>
      <c r="B5216" t="s">
        <v>37</v>
      </c>
      <c r="C5216" t="s">
        <v>22</v>
      </c>
      <c r="D5216" t="s">
        <v>11</v>
      </c>
      <c r="E5216" s="1">
        <v>2323211</v>
      </c>
      <c r="F5216" s="1">
        <v>22711</v>
      </c>
    </row>
    <row r="5217" spans="1:6" x14ac:dyDescent="0.25">
      <c r="A5217">
        <v>2010</v>
      </c>
      <c r="B5217" t="s">
        <v>37</v>
      </c>
      <c r="C5217" t="s">
        <v>23</v>
      </c>
      <c r="D5217" t="s">
        <v>11</v>
      </c>
      <c r="E5217" s="1">
        <v>59572</v>
      </c>
      <c r="F5217">
        <v>308</v>
      </c>
    </row>
    <row r="5218" spans="1:6" x14ac:dyDescent="0.25">
      <c r="A5218">
        <v>2010</v>
      </c>
      <c r="B5218" t="s">
        <v>37</v>
      </c>
      <c r="C5218" t="s">
        <v>36</v>
      </c>
      <c r="D5218" t="s">
        <v>10</v>
      </c>
      <c r="E5218" s="1">
        <v>28745</v>
      </c>
      <c r="F5218">
        <v>99</v>
      </c>
    </row>
    <row r="5219" spans="1:6" x14ac:dyDescent="0.25">
      <c r="A5219">
        <v>2010</v>
      </c>
      <c r="B5219" t="s">
        <v>37</v>
      </c>
      <c r="C5219" t="s">
        <v>36</v>
      </c>
      <c r="D5219" t="s">
        <v>24</v>
      </c>
      <c r="E5219" s="1">
        <v>8465</v>
      </c>
      <c r="F5219">
        <v>63</v>
      </c>
    </row>
    <row r="5220" spans="1:6" x14ac:dyDescent="0.25">
      <c r="A5220">
        <v>2010</v>
      </c>
      <c r="B5220" t="s">
        <v>42</v>
      </c>
      <c r="C5220" t="s">
        <v>8</v>
      </c>
      <c r="D5220" t="s">
        <v>41</v>
      </c>
      <c r="E5220" s="1">
        <v>304760</v>
      </c>
      <c r="F5220" s="1">
        <v>3922</v>
      </c>
    </row>
    <row r="5221" spans="1:6" x14ac:dyDescent="0.25">
      <c r="A5221">
        <v>2010</v>
      </c>
      <c r="B5221" t="s">
        <v>42</v>
      </c>
      <c r="C5221" t="s">
        <v>8</v>
      </c>
      <c r="D5221" t="s">
        <v>9</v>
      </c>
      <c r="E5221" s="1">
        <v>628939</v>
      </c>
      <c r="F5221" s="1">
        <v>6006</v>
      </c>
    </row>
    <row r="5222" spans="1:6" x14ac:dyDescent="0.25">
      <c r="A5222">
        <v>2010</v>
      </c>
      <c r="B5222" t="s">
        <v>42</v>
      </c>
      <c r="C5222" t="s">
        <v>8</v>
      </c>
      <c r="D5222" t="s">
        <v>10</v>
      </c>
      <c r="E5222" s="1">
        <v>2691552</v>
      </c>
      <c r="F5222" s="1">
        <v>19844</v>
      </c>
    </row>
    <row r="5223" spans="1:6" x14ac:dyDescent="0.25">
      <c r="A5223">
        <v>2010</v>
      </c>
      <c r="B5223" t="s">
        <v>42</v>
      </c>
      <c r="C5223" t="s">
        <v>13</v>
      </c>
      <c r="D5223" t="s">
        <v>41</v>
      </c>
      <c r="E5223" s="1">
        <v>33975</v>
      </c>
      <c r="F5223">
        <v>438</v>
      </c>
    </row>
    <row r="5224" spans="1:6" x14ac:dyDescent="0.25">
      <c r="A5224">
        <v>2010</v>
      </c>
      <c r="B5224" t="s">
        <v>42</v>
      </c>
      <c r="C5224" t="s">
        <v>13</v>
      </c>
      <c r="D5224" t="s">
        <v>9</v>
      </c>
      <c r="E5224" s="1">
        <v>698146</v>
      </c>
      <c r="F5224" s="1">
        <v>6398</v>
      </c>
    </row>
    <row r="5225" spans="1:6" x14ac:dyDescent="0.25">
      <c r="A5225">
        <v>2010</v>
      </c>
      <c r="B5225" t="s">
        <v>42</v>
      </c>
      <c r="C5225" t="s">
        <v>13</v>
      </c>
      <c r="D5225" t="s">
        <v>10</v>
      </c>
      <c r="E5225" s="1">
        <v>101849</v>
      </c>
      <c r="F5225">
        <v>664</v>
      </c>
    </row>
    <row r="5226" spans="1:6" x14ac:dyDescent="0.25">
      <c r="A5226">
        <v>2010</v>
      </c>
      <c r="B5226" t="s">
        <v>42</v>
      </c>
      <c r="C5226" t="s">
        <v>13</v>
      </c>
      <c r="D5226" t="s">
        <v>24</v>
      </c>
      <c r="E5226" s="1">
        <v>105684</v>
      </c>
      <c r="F5226" s="1">
        <v>2625</v>
      </c>
    </row>
    <row r="5227" spans="1:6" x14ac:dyDescent="0.25">
      <c r="A5227">
        <v>2010</v>
      </c>
      <c r="B5227" t="s">
        <v>42</v>
      </c>
      <c r="C5227" t="s">
        <v>14</v>
      </c>
      <c r="D5227" t="s">
        <v>10</v>
      </c>
      <c r="E5227" s="1">
        <v>85799</v>
      </c>
      <c r="F5227" s="1">
        <v>1192</v>
      </c>
    </row>
    <row r="5228" spans="1:6" x14ac:dyDescent="0.25">
      <c r="A5228">
        <v>2010</v>
      </c>
      <c r="B5228" t="s">
        <v>42</v>
      </c>
      <c r="C5228" t="s">
        <v>14</v>
      </c>
      <c r="D5228" t="s">
        <v>11</v>
      </c>
      <c r="E5228" s="1">
        <v>21938</v>
      </c>
      <c r="F5228">
        <v>95</v>
      </c>
    </row>
    <row r="5229" spans="1:6" x14ac:dyDescent="0.25">
      <c r="A5229">
        <v>2010</v>
      </c>
      <c r="B5229" t="s">
        <v>42</v>
      </c>
      <c r="C5229" t="s">
        <v>16</v>
      </c>
      <c r="D5229" t="s">
        <v>41</v>
      </c>
      <c r="E5229" s="1">
        <v>646005</v>
      </c>
      <c r="F5229" s="1">
        <v>8314</v>
      </c>
    </row>
    <row r="5230" spans="1:6" x14ac:dyDescent="0.25">
      <c r="A5230">
        <v>2010</v>
      </c>
      <c r="B5230" t="s">
        <v>42</v>
      </c>
      <c r="C5230" t="s">
        <v>16</v>
      </c>
      <c r="D5230" t="s">
        <v>9</v>
      </c>
      <c r="E5230" s="1">
        <v>1233917</v>
      </c>
      <c r="F5230" s="1">
        <v>12479</v>
      </c>
    </row>
    <row r="5231" spans="1:6" x14ac:dyDescent="0.25">
      <c r="A5231">
        <v>2010</v>
      </c>
      <c r="B5231" t="s">
        <v>42</v>
      </c>
      <c r="C5231" t="s">
        <v>16</v>
      </c>
      <c r="D5231" t="s">
        <v>10</v>
      </c>
      <c r="E5231" s="1">
        <v>6708896</v>
      </c>
      <c r="F5231" s="1">
        <v>51416</v>
      </c>
    </row>
    <row r="5232" spans="1:6" x14ac:dyDescent="0.25">
      <c r="A5232">
        <v>2010</v>
      </c>
      <c r="B5232" t="s">
        <v>42</v>
      </c>
      <c r="C5232" t="s">
        <v>16</v>
      </c>
      <c r="D5232" t="s">
        <v>24</v>
      </c>
      <c r="E5232" s="1">
        <v>3895941</v>
      </c>
      <c r="F5232" s="1">
        <v>33898</v>
      </c>
    </row>
    <row r="5233" spans="1:6" x14ac:dyDescent="0.25">
      <c r="A5233">
        <v>2010</v>
      </c>
      <c r="B5233" t="s">
        <v>42</v>
      </c>
      <c r="C5233" t="s">
        <v>16</v>
      </c>
      <c r="D5233" t="s">
        <v>21</v>
      </c>
      <c r="E5233" s="1">
        <v>21745</v>
      </c>
      <c r="F5233">
        <v>157</v>
      </c>
    </row>
    <row r="5234" spans="1:6" x14ac:dyDescent="0.25">
      <c r="A5234">
        <v>2010</v>
      </c>
      <c r="B5234" t="s">
        <v>42</v>
      </c>
      <c r="C5234" t="s">
        <v>16</v>
      </c>
      <c r="D5234" t="s">
        <v>11</v>
      </c>
      <c r="E5234" s="1">
        <v>563208</v>
      </c>
      <c r="F5234" s="1">
        <v>11054</v>
      </c>
    </row>
    <row r="5235" spans="1:6" x14ac:dyDescent="0.25">
      <c r="A5235">
        <v>2010</v>
      </c>
      <c r="B5235" t="s">
        <v>42</v>
      </c>
      <c r="C5235" t="s">
        <v>18</v>
      </c>
      <c r="D5235" t="s">
        <v>9</v>
      </c>
      <c r="E5235" s="1">
        <v>1724180</v>
      </c>
      <c r="F5235" s="1">
        <v>16498</v>
      </c>
    </row>
    <row r="5236" spans="1:6" x14ac:dyDescent="0.25">
      <c r="A5236">
        <v>2010</v>
      </c>
      <c r="B5236" t="s">
        <v>42</v>
      </c>
      <c r="C5236" t="s">
        <v>18</v>
      </c>
      <c r="D5236" t="s">
        <v>10</v>
      </c>
      <c r="E5236" s="1">
        <v>8870</v>
      </c>
      <c r="F5236">
        <v>78</v>
      </c>
    </row>
    <row r="5237" spans="1:6" x14ac:dyDescent="0.25">
      <c r="A5237">
        <v>2010</v>
      </c>
      <c r="B5237" t="s">
        <v>42</v>
      </c>
      <c r="C5237" t="s">
        <v>18</v>
      </c>
      <c r="D5237" t="s">
        <v>24</v>
      </c>
      <c r="E5237" s="1">
        <v>56022</v>
      </c>
      <c r="F5237">
        <v>536</v>
      </c>
    </row>
    <row r="5238" spans="1:6" x14ac:dyDescent="0.25">
      <c r="A5238">
        <v>2010</v>
      </c>
      <c r="B5238" t="s">
        <v>42</v>
      </c>
      <c r="C5238" t="s">
        <v>18</v>
      </c>
      <c r="D5238" t="s">
        <v>21</v>
      </c>
      <c r="E5238" s="1">
        <v>11900</v>
      </c>
      <c r="F5238">
        <v>86</v>
      </c>
    </row>
    <row r="5239" spans="1:6" x14ac:dyDescent="0.25">
      <c r="A5239">
        <v>2010</v>
      </c>
      <c r="B5239" t="s">
        <v>42</v>
      </c>
      <c r="C5239" t="s">
        <v>18</v>
      </c>
      <c r="D5239" t="s">
        <v>11</v>
      </c>
      <c r="E5239" s="1">
        <v>11315</v>
      </c>
      <c r="F5239">
        <v>218</v>
      </c>
    </row>
    <row r="5240" spans="1:6" x14ac:dyDescent="0.25">
      <c r="A5240">
        <v>2010</v>
      </c>
      <c r="B5240" t="s">
        <v>42</v>
      </c>
      <c r="C5240" t="s">
        <v>19</v>
      </c>
      <c r="D5240" t="s">
        <v>24</v>
      </c>
      <c r="E5240" s="1">
        <v>241773</v>
      </c>
      <c r="F5240">
        <v>925</v>
      </c>
    </row>
    <row r="5241" spans="1:6" x14ac:dyDescent="0.25">
      <c r="A5241">
        <v>2010</v>
      </c>
      <c r="B5241" t="s">
        <v>42</v>
      </c>
      <c r="C5241" t="s">
        <v>19</v>
      </c>
      <c r="D5241" t="s">
        <v>21</v>
      </c>
      <c r="E5241" s="1">
        <v>272617</v>
      </c>
      <c r="F5241" s="1">
        <v>1020</v>
      </c>
    </row>
    <row r="5242" spans="1:6" x14ac:dyDescent="0.25">
      <c r="A5242">
        <v>2010</v>
      </c>
      <c r="B5242" t="s">
        <v>42</v>
      </c>
      <c r="C5242" t="s">
        <v>19</v>
      </c>
      <c r="D5242" t="s">
        <v>11</v>
      </c>
      <c r="E5242" s="1">
        <v>112846</v>
      </c>
      <c r="F5242" s="1">
        <v>1000</v>
      </c>
    </row>
    <row r="5243" spans="1:6" x14ac:dyDescent="0.25">
      <c r="A5243">
        <v>2010</v>
      </c>
      <c r="B5243" t="s">
        <v>42</v>
      </c>
      <c r="C5243" t="s">
        <v>22</v>
      </c>
      <c r="D5243" t="s">
        <v>41</v>
      </c>
      <c r="E5243" s="1">
        <v>1290045</v>
      </c>
      <c r="F5243" s="1">
        <v>13689</v>
      </c>
    </row>
    <row r="5244" spans="1:6" x14ac:dyDescent="0.25">
      <c r="A5244">
        <v>2010</v>
      </c>
      <c r="B5244" t="s">
        <v>42</v>
      </c>
      <c r="C5244" t="s">
        <v>22</v>
      </c>
      <c r="D5244" t="s">
        <v>9</v>
      </c>
      <c r="E5244" s="1">
        <v>10844507</v>
      </c>
      <c r="F5244" s="1">
        <v>104852</v>
      </c>
    </row>
    <row r="5245" spans="1:6" x14ac:dyDescent="0.25">
      <c r="A5245">
        <v>2010</v>
      </c>
      <c r="B5245" t="s">
        <v>42</v>
      </c>
      <c r="C5245" t="s">
        <v>22</v>
      </c>
      <c r="D5245" t="s">
        <v>10</v>
      </c>
      <c r="E5245" s="1">
        <v>4158482</v>
      </c>
      <c r="F5245" s="1">
        <v>36354</v>
      </c>
    </row>
    <row r="5246" spans="1:6" x14ac:dyDescent="0.25">
      <c r="A5246">
        <v>2010</v>
      </c>
      <c r="B5246" t="s">
        <v>42</v>
      </c>
      <c r="C5246" t="s">
        <v>22</v>
      </c>
      <c r="D5246" t="s">
        <v>24</v>
      </c>
      <c r="E5246" s="1">
        <v>1179662</v>
      </c>
      <c r="F5246" s="1">
        <v>7350</v>
      </c>
    </row>
    <row r="5247" spans="1:6" x14ac:dyDescent="0.25">
      <c r="A5247">
        <v>2010</v>
      </c>
      <c r="B5247" t="s">
        <v>42</v>
      </c>
      <c r="C5247" t="s">
        <v>22</v>
      </c>
      <c r="D5247" t="s">
        <v>21</v>
      </c>
      <c r="E5247" s="1">
        <v>161999</v>
      </c>
      <c r="F5247">
        <v>754</v>
      </c>
    </row>
    <row r="5248" spans="1:6" x14ac:dyDescent="0.25">
      <c r="A5248">
        <v>2010</v>
      </c>
      <c r="B5248" t="s">
        <v>42</v>
      </c>
      <c r="C5248" t="s">
        <v>22</v>
      </c>
      <c r="D5248" t="s">
        <v>11</v>
      </c>
      <c r="E5248" s="1">
        <v>1244694</v>
      </c>
      <c r="F5248" s="1">
        <v>18412</v>
      </c>
    </row>
    <row r="5249" spans="1:6" x14ac:dyDescent="0.25">
      <c r="A5249">
        <v>2010</v>
      </c>
      <c r="B5249" t="s">
        <v>42</v>
      </c>
      <c r="C5249" t="s">
        <v>23</v>
      </c>
      <c r="D5249" t="s">
        <v>11</v>
      </c>
      <c r="E5249" s="1">
        <v>7878</v>
      </c>
      <c r="F5249">
        <v>39</v>
      </c>
    </row>
    <row r="5250" spans="1:6" x14ac:dyDescent="0.25">
      <c r="A5250">
        <v>2010</v>
      </c>
      <c r="B5250" t="s">
        <v>42</v>
      </c>
      <c r="C5250" t="s">
        <v>36</v>
      </c>
      <c r="D5250" t="s">
        <v>10</v>
      </c>
      <c r="E5250" s="1">
        <v>33125</v>
      </c>
      <c r="F5250">
        <v>127</v>
      </c>
    </row>
    <row r="5251" spans="1:6" x14ac:dyDescent="0.25">
      <c r="A5251">
        <v>2010</v>
      </c>
      <c r="B5251" t="s">
        <v>42</v>
      </c>
      <c r="C5251" t="s">
        <v>26</v>
      </c>
      <c r="D5251" t="s">
        <v>10</v>
      </c>
      <c r="E5251" s="1">
        <v>16123</v>
      </c>
      <c r="F5251">
        <v>230</v>
      </c>
    </row>
    <row r="5252" spans="1:6" x14ac:dyDescent="0.25">
      <c r="A5252">
        <v>2010</v>
      </c>
      <c r="B5252" t="s">
        <v>42</v>
      </c>
      <c r="C5252" t="s">
        <v>26</v>
      </c>
      <c r="D5252" t="s">
        <v>11</v>
      </c>
      <c r="E5252" s="1">
        <v>244038</v>
      </c>
      <c r="F5252" s="1">
        <v>3842</v>
      </c>
    </row>
    <row r="5253" spans="1:6" x14ac:dyDescent="0.25">
      <c r="A5253">
        <v>2010</v>
      </c>
      <c r="B5253" t="s">
        <v>43</v>
      </c>
      <c r="C5253" t="s">
        <v>8</v>
      </c>
      <c r="D5253" t="s">
        <v>10</v>
      </c>
      <c r="E5253" s="1">
        <v>805371</v>
      </c>
      <c r="F5253" s="1">
        <v>6665</v>
      </c>
    </row>
    <row r="5254" spans="1:6" x14ac:dyDescent="0.25">
      <c r="A5254">
        <v>2010</v>
      </c>
      <c r="B5254" t="s">
        <v>43</v>
      </c>
      <c r="C5254" t="s">
        <v>13</v>
      </c>
      <c r="D5254" t="s">
        <v>9</v>
      </c>
      <c r="E5254" s="1">
        <v>228768</v>
      </c>
      <c r="F5254" s="1">
        <v>1102</v>
      </c>
    </row>
    <row r="5255" spans="1:6" x14ac:dyDescent="0.25">
      <c r="A5255">
        <v>2010</v>
      </c>
      <c r="B5255" t="s">
        <v>43</v>
      </c>
      <c r="C5255" t="s">
        <v>13</v>
      </c>
      <c r="D5255" t="s">
        <v>10</v>
      </c>
      <c r="E5255" s="1">
        <v>55611</v>
      </c>
      <c r="F5255">
        <v>443</v>
      </c>
    </row>
    <row r="5256" spans="1:6" x14ac:dyDescent="0.25">
      <c r="A5256">
        <v>2010</v>
      </c>
      <c r="B5256" t="s">
        <v>43</v>
      </c>
      <c r="C5256" t="s">
        <v>13</v>
      </c>
      <c r="D5256" t="s">
        <v>24</v>
      </c>
      <c r="E5256" s="1">
        <v>900292</v>
      </c>
      <c r="F5256" s="1">
        <v>8633</v>
      </c>
    </row>
    <row r="5257" spans="1:6" x14ac:dyDescent="0.25">
      <c r="A5257">
        <v>2010</v>
      </c>
      <c r="B5257" t="s">
        <v>43</v>
      </c>
      <c r="C5257" t="s">
        <v>13</v>
      </c>
      <c r="D5257" t="s">
        <v>11</v>
      </c>
      <c r="E5257" s="1">
        <v>47994</v>
      </c>
      <c r="F5257">
        <v>54</v>
      </c>
    </row>
    <row r="5258" spans="1:6" x14ac:dyDescent="0.25">
      <c r="A5258">
        <v>2010</v>
      </c>
      <c r="B5258" t="s">
        <v>43</v>
      </c>
      <c r="C5258" t="s">
        <v>14</v>
      </c>
      <c r="D5258" t="s">
        <v>10</v>
      </c>
      <c r="E5258" s="1">
        <v>80508</v>
      </c>
      <c r="F5258">
        <v>513</v>
      </c>
    </row>
    <row r="5259" spans="1:6" x14ac:dyDescent="0.25">
      <c r="A5259">
        <v>2010</v>
      </c>
      <c r="B5259" t="s">
        <v>43</v>
      </c>
      <c r="C5259" t="s">
        <v>14</v>
      </c>
      <c r="D5259" t="s">
        <v>11</v>
      </c>
      <c r="E5259" s="1">
        <v>49026</v>
      </c>
      <c r="F5259">
        <v>175</v>
      </c>
    </row>
    <row r="5260" spans="1:6" x14ac:dyDescent="0.25">
      <c r="A5260">
        <v>2010</v>
      </c>
      <c r="B5260" t="s">
        <v>43</v>
      </c>
      <c r="C5260" t="s">
        <v>16</v>
      </c>
      <c r="D5260" t="s">
        <v>29</v>
      </c>
      <c r="E5260" s="1">
        <v>47427</v>
      </c>
      <c r="F5260">
        <v>154</v>
      </c>
    </row>
    <row r="5261" spans="1:6" x14ac:dyDescent="0.25">
      <c r="A5261">
        <v>2010</v>
      </c>
      <c r="B5261" t="s">
        <v>43</v>
      </c>
      <c r="C5261" t="s">
        <v>16</v>
      </c>
      <c r="D5261" t="s">
        <v>9</v>
      </c>
      <c r="E5261" s="1">
        <v>343250</v>
      </c>
      <c r="F5261" s="1">
        <v>3617</v>
      </c>
    </row>
    <row r="5262" spans="1:6" x14ac:dyDescent="0.25">
      <c r="A5262">
        <v>2010</v>
      </c>
      <c r="B5262" t="s">
        <v>43</v>
      </c>
      <c r="C5262" t="s">
        <v>16</v>
      </c>
      <c r="D5262" t="s">
        <v>10</v>
      </c>
      <c r="E5262" s="1">
        <v>7670079</v>
      </c>
      <c r="F5262" s="1">
        <v>63851</v>
      </c>
    </row>
    <row r="5263" spans="1:6" x14ac:dyDescent="0.25">
      <c r="A5263">
        <v>2010</v>
      </c>
      <c r="B5263" t="s">
        <v>43</v>
      </c>
      <c r="C5263" t="s">
        <v>16</v>
      </c>
      <c r="D5263" t="s">
        <v>24</v>
      </c>
      <c r="E5263" s="1">
        <v>10131925</v>
      </c>
      <c r="F5263" s="1">
        <v>92383</v>
      </c>
    </row>
    <row r="5264" spans="1:6" x14ac:dyDescent="0.25">
      <c r="A5264">
        <v>2010</v>
      </c>
      <c r="B5264" t="s">
        <v>43</v>
      </c>
      <c r="C5264" t="s">
        <v>16</v>
      </c>
      <c r="D5264" t="s">
        <v>11</v>
      </c>
      <c r="E5264" s="1">
        <v>509855</v>
      </c>
      <c r="F5264" s="1">
        <v>9873</v>
      </c>
    </row>
    <row r="5265" spans="1:6" x14ac:dyDescent="0.25">
      <c r="A5265">
        <v>2010</v>
      </c>
      <c r="B5265" t="s">
        <v>43</v>
      </c>
      <c r="C5265" t="s">
        <v>18</v>
      </c>
      <c r="D5265" t="s">
        <v>9</v>
      </c>
      <c r="E5265" s="1">
        <v>207168</v>
      </c>
      <c r="F5265" s="1">
        <v>2481</v>
      </c>
    </row>
    <row r="5266" spans="1:6" x14ac:dyDescent="0.25">
      <c r="A5266">
        <v>2010</v>
      </c>
      <c r="B5266" t="s">
        <v>43</v>
      </c>
      <c r="C5266" t="s">
        <v>18</v>
      </c>
      <c r="D5266" t="s">
        <v>10</v>
      </c>
      <c r="E5266" s="1">
        <v>630715</v>
      </c>
      <c r="F5266" s="1">
        <v>4920</v>
      </c>
    </row>
    <row r="5267" spans="1:6" x14ac:dyDescent="0.25">
      <c r="A5267">
        <v>2010</v>
      </c>
      <c r="B5267" t="s">
        <v>43</v>
      </c>
      <c r="C5267" t="s">
        <v>18</v>
      </c>
      <c r="D5267" t="s">
        <v>24</v>
      </c>
      <c r="E5267" s="1">
        <v>1159578</v>
      </c>
      <c r="F5267" s="1">
        <v>9863</v>
      </c>
    </row>
    <row r="5268" spans="1:6" x14ac:dyDescent="0.25">
      <c r="A5268">
        <v>2010</v>
      </c>
      <c r="B5268" t="s">
        <v>43</v>
      </c>
      <c r="C5268" t="s">
        <v>18</v>
      </c>
      <c r="D5268" t="s">
        <v>11</v>
      </c>
      <c r="E5268" s="1">
        <v>19603</v>
      </c>
      <c r="F5268">
        <v>371</v>
      </c>
    </row>
    <row r="5269" spans="1:6" x14ac:dyDescent="0.25">
      <c r="A5269">
        <v>2010</v>
      </c>
      <c r="B5269" t="s">
        <v>43</v>
      </c>
      <c r="C5269" t="s">
        <v>19</v>
      </c>
      <c r="D5269" t="s">
        <v>9</v>
      </c>
      <c r="E5269" s="1">
        <v>167425</v>
      </c>
      <c r="F5269" s="1">
        <v>1343</v>
      </c>
    </row>
    <row r="5270" spans="1:6" x14ac:dyDescent="0.25">
      <c r="A5270">
        <v>2010</v>
      </c>
      <c r="B5270" t="s">
        <v>43</v>
      </c>
      <c r="C5270" t="s">
        <v>19</v>
      </c>
      <c r="D5270" t="s">
        <v>24</v>
      </c>
      <c r="E5270" s="1">
        <v>249435</v>
      </c>
      <c r="F5270" s="1">
        <v>1062</v>
      </c>
    </row>
    <row r="5271" spans="1:6" x14ac:dyDescent="0.25">
      <c r="A5271">
        <v>2010</v>
      </c>
      <c r="B5271" t="s">
        <v>43</v>
      </c>
      <c r="C5271" t="s">
        <v>19</v>
      </c>
      <c r="D5271" t="s">
        <v>21</v>
      </c>
      <c r="E5271" s="1">
        <v>574921</v>
      </c>
      <c r="F5271" s="1">
        <v>2692</v>
      </c>
    </row>
    <row r="5272" spans="1:6" x14ac:dyDescent="0.25">
      <c r="A5272">
        <v>2010</v>
      </c>
      <c r="B5272" t="s">
        <v>43</v>
      </c>
      <c r="C5272" t="s">
        <v>19</v>
      </c>
      <c r="D5272" t="s">
        <v>11</v>
      </c>
      <c r="E5272" s="1">
        <v>258836</v>
      </c>
      <c r="F5272" s="1">
        <v>2480</v>
      </c>
    </row>
    <row r="5273" spans="1:6" x14ac:dyDescent="0.25">
      <c r="A5273">
        <v>2010</v>
      </c>
      <c r="B5273" t="s">
        <v>43</v>
      </c>
      <c r="C5273" t="s">
        <v>22</v>
      </c>
      <c r="D5273" t="s">
        <v>9</v>
      </c>
      <c r="E5273" s="1">
        <v>7690870</v>
      </c>
      <c r="F5273" s="1">
        <v>82018</v>
      </c>
    </row>
    <row r="5274" spans="1:6" x14ac:dyDescent="0.25">
      <c r="A5274">
        <v>2010</v>
      </c>
      <c r="B5274" t="s">
        <v>43</v>
      </c>
      <c r="C5274" t="s">
        <v>22</v>
      </c>
      <c r="D5274" t="s">
        <v>10</v>
      </c>
      <c r="E5274" s="1">
        <v>5148094</v>
      </c>
      <c r="F5274" s="1">
        <v>49305</v>
      </c>
    </row>
    <row r="5275" spans="1:6" x14ac:dyDescent="0.25">
      <c r="A5275">
        <v>2010</v>
      </c>
      <c r="B5275" t="s">
        <v>43</v>
      </c>
      <c r="C5275" t="s">
        <v>22</v>
      </c>
      <c r="D5275" t="s">
        <v>24</v>
      </c>
      <c r="E5275" s="1">
        <v>2241361</v>
      </c>
      <c r="F5275" s="1">
        <v>18107</v>
      </c>
    </row>
    <row r="5276" spans="1:6" x14ac:dyDescent="0.25">
      <c r="A5276">
        <v>2010</v>
      </c>
      <c r="B5276" t="s">
        <v>43</v>
      </c>
      <c r="C5276" t="s">
        <v>22</v>
      </c>
      <c r="D5276" t="s">
        <v>21</v>
      </c>
      <c r="E5276" s="1">
        <v>220830</v>
      </c>
      <c r="F5276" s="1">
        <v>1164</v>
      </c>
    </row>
    <row r="5277" spans="1:6" x14ac:dyDescent="0.25">
      <c r="A5277">
        <v>2010</v>
      </c>
      <c r="B5277" t="s">
        <v>43</v>
      </c>
      <c r="C5277" t="s">
        <v>22</v>
      </c>
      <c r="D5277" t="s">
        <v>11</v>
      </c>
      <c r="E5277" s="1">
        <v>4826683</v>
      </c>
      <c r="F5277" s="1">
        <v>53418</v>
      </c>
    </row>
    <row r="5278" spans="1:6" x14ac:dyDescent="0.25">
      <c r="A5278">
        <v>2010</v>
      </c>
      <c r="B5278" t="s">
        <v>43</v>
      </c>
      <c r="C5278" t="s">
        <v>23</v>
      </c>
      <c r="D5278" t="s">
        <v>11</v>
      </c>
      <c r="E5278" s="1">
        <v>31153</v>
      </c>
      <c r="F5278">
        <v>146</v>
      </c>
    </row>
    <row r="5279" spans="1:6" x14ac:dyDescent="0.25">
      <c r="A5279">
        <v>2010</v>
      </c>
      <c r="B5279" t="s">
        <v>43</v>
      </c>
      <c r="C5279" t="s">
        <v>26</v>
      </c>
      <c r="D5279" t="s">
        <v>11</v>
      </c>
      <c r="E5279" s="1">
        <v>55304</v>
      </c>
      <c r="F5279">
        <v>874</v>
      </c>
    </row>
    <row r="5280" spans="1:6" x14ac:dyDescent="0.25">
      <c r="A5280">
        <v>2010</v>
      </c>
      <c r="B5280" t="s">
        <v>46</v>
      </c>
      <c r="C5280" t="s">
        <v>8</v>
      </c>
      <c r="D5280" t="s">
        <v>10</v>
      </c>
      <c r="E5280" s="1">
        <v>112854</v>
      </c>
      <c r="F5280" s="1">
        <v>1174</v>
      </c>
    </row>
    <row r="5281" spans="1:6" x14ac:dyDescent="0.25">
      <c r="A5281">
        <v>2010</v>
      </c>
      <c r="B5281" t="s">
        <v>46</v>
      </c>
      <c r="C5281" t="s">
        <v>13</v>
      </c>
      <c r="D5281" t="s">
        <v>9</v>
      </c>
      <c r="E5281" s="1">
        <v>76918</v>
      </c>
      <c r="F5281">
        <v>544</v>
      </c>
    </row>
    <row r="5282" spans="1:6" x14ac:dyDescent="0.25">
      <c r="A5282">
        <v>2010</v>
      </c>
      <c r="B5282" t="s">
        <v>46</v>
      </c>
      <c r="C5282" t="s">
        <v>13</v>
      </c>
      <c r="D5282" t="s">
        <v>10</v>
      </c>
      <c r="E5282" s="1">
        <v>232283</v>
      </c>
      <c r="F5282" s="1">
        <v>1720</v>
      </c>
    </row>
    <row r="5283" spans="1:6" x14ac:dyDescent="0.25">
      <c r="A5283">
        <v>2010</v>
      </c>
      <c r="B5283" t="s">
        <v>46</v>
      </c>
      <c r="C5283" t="s">
        <v>13</v>
      </c>
      <c r="D5283" t="s">
        <v>24</v>
      </c>
      <c r="E5283" s="1">
        <v>632536</v>
      </c>
      <c r="F5283" s="1">
        <v>6049</v>
      </c>
    </row>
    <row r="5284" spans="1:6" x14ac:dyDescent="0.25">
      <c r="A5284">
        <v>2010</v>
      </c>
      <c r="B5284" t="s">
        <v>46</v>
      </c>
      <c r="C5284" t="s">
        <v>13</v>
      </c>
      <c r="D5284" t="s">
        <v>11</v>
      </c>
      <c r="E5284" s="1">
        <v>2586</v>
      </c>
      <c r="F5284">
        <v>39</v>
      </c>
    </row>
    <row r="5285" spans="1:6" x14ac:dyDescent="0.25">
      <c r="A5285">
        <v>2010</v>
      </c>
      <c r="B5285" t="s">
        <v>46</v>
      </c>
      <c r="C5285" t="s">
        <v>14</v>
      </c>
      <c r="D5285" t="s">
        <v>11</v>
      </c>
      <c r="E5285" s="1">
        <v>29563</v>
      </c>
      <c r="F5285">
        <v>100</v>
      </c>
    </row>
    <row r="5286" spans="1:6" x14ac:dyDescent="0.25">
      <c r="A5286">
        <v>2010</v>
      </c>
      <c r="B5286" t="s">
        <v>46</v>
      </c>
      <c r="C5286" t="s">
        <v>16</v>
      </c>
      <c r="D5286" t="s">
        <v>9</v>
      </c>
      <c r="E5286" s="1">
        <v>305827</v>
      </c>
      <c r="F5286" s="1">
        <v>2954</v>
      </c>
    </row>
    <row r="5287" spans="1:6" x14ac:dyDescent="0.25">
      <c r="A5287">
        <v>2010</v>
      </c>
      <c r="B5287" t="s">
        <v>46</v>
      </c>
      <c r="C5287" t="s">
        <v>16</v>
      </c>
      <c r="D5287" t="s">
        <v>10</v>
      </c>
      <c r="E5287" s="1">
        <v>5463159</v>
      </c>
      <c r="F5287" s="1">
        <v>54357</v>
      </c>
    </row>
    <row r="5288" spans="1:6" x14ac:dyDescent="0.25">
      <c r="A5288">
        <v>2010</v>
      </c>
      <c r="B5288" t="s">
        <v>46</v>
      </c>
      <c r="C5288" t="s">
        <v>16</v>
      </c>
      <c r="D5288" t="s">
        <v>24</v>
      </c>
      <c r="E5288" s="1">
        <v>4489843</v>
      </c>
      <c r="F5288" s="1">
        <v>49643</v>
      </c>
    </row>
    <row r="5289" spans="1:6" x14ac:dyDescent="0.25">
      <c r="A5289">
        <v>2010</v>
      </c>
      <c r="B5289" t="s">
        <v>46</v>
      </c>
      <c r="C5289" t="s">
        <v>16</v>
      </c>
      <c r="D5289" t="s">
        <v>11</v>
      </c>
      <c r="E5289" s="1">
        <v>879234</v>
      </c>
      <c r="F5289" s="1">
        <v>17148</v>
      </c>
    </row>
    <row r="5290" spans="1:6" x14ac:dyDescent="0.25">
      <c r="A5290">
        <v>2010</v>
      </c>
      <c r="B5290" t="s">
        <v>46</v>
      </c>
      <c r="C5290" t="s">
        <v>18</v>
      </c>
      <c r="D5290" t="s">
        <v>9</v>
      </c>
      <c r="E5290" s="1">
        <v>553636</v>
      </c>
      <c r="F5290" s="1">
        <v>5115</v>
      </c>
    </row>
    <row r="5291" spans="1:6" x14ac:dyDescent="0.25">
      <c r="A5291">
        <v>2010</v>
      </c>
      <c r="B5291" t="s">
        <v>46</v>
      </c>
      <c r="C5291" t="s">
        <v>18</v>
      </c>
      <c r="D5291" t="s">
        <v>10</v>
      </c>
      <c r="E5291" s="1">
        <v>463428</v>
      </c>
      <c r="F5291" s="1">
        <v>3225</v>
      </c>
    </row>
    <row r="5292" spans="1:6" x14ac:dyDescent="0.25">
      <c r="A5292">
        <v>2010</v>
      </c>
      <c r="B5292" t="s">
        <v>46</v>
      </c>
      <c r="C5292" t="s">
        <v>18</v>
      </c>
      <c r="D5292" t="s">
        <v>24</v>
      </c>
      <c r="E5292" s="1">
        <v>218674</v>
      </c>
      <c r="F5292" s="1">
        <v>2506</v>
      </c>
    </row>
    <row r="5293" spans="1:6" x14ac:dyDescent="0.25">
      <c r="A5293">
        <v>2010</v>
      </c>
      <c r="B5293" t="s">
        <v>46</v>
      </c>
      <c r="C5293" t="s">
        <v>18</v>
      </c>
      <c r="D5293" t="s">
        <v>11</v>
      </c>
      <c r="E5293" s="1">
        <v>42126</v>
      </c>
      <c r="F5293">
        <v>761</v>
      </c>
    </row>
    <row r="5294" spans="1:6" x14ac:dyDescent="0.25">
      <c r="A5294">
        <v>2010</v>
      </c>
      <c r="B5294" t="s">
        <v>46</v>
      </c>
      <c r="C5294" t="s">
        <v>19</v>
      </c>
      <c r="D5294" t="s">
        <v>9</v>
      </c>
      <c r="E5294" s="1">
        <v>19549</v>
      </c>
      <c r="F5294">
        <v>44</v>
      </c>
    </row>
    <row r="5295" spans="1:6" x14ac:dyDescent="0.25">
      <c r="A5295">
        <v>2010</v>
      </c>
      <c r="B5295" t="s">
        <v>46</v>
      </c>
      <c r="C5295" t="s">
        <v>19</v>
      </c>
      <c r="D5295" t="s">
        <v>24</v>
      </c>
      <c r="E5295" s="1">
        <v>227357</v>
      </c>
      <c r="F5295" s="1">
        <v>1472</v>
      </c>
    </row>
    <row r="5296" spans="1:6" x14ac:dyDescent="0.25">
      <c r="A5296">
        <v>2010</v>
      </c>
      <c r="B5296" t="s">
        <v>46</v>
      </c>
      <c r="C5296" t="s">
        <v>19</v>
      </c>
      <c r="D5296" t="s">
        <v>21</v>
      </c>
      <c r="E5296" s="1">
        <v>91147</v>
      </c>
      <c r="F5296">
        <v>279</v>
      </c>
    </row>
    <row r="5297" spans="1:6" x14ac:dyDescent="0.25">
      <c r="A5297">
        <v>2010</v>
      </c>
      <c r="B5297" t="s">
        <v>46</v>
      </c>
      <c r="C5297" t="s">
        <v>19</v>
      </c>
      <c r="D5297" t="s">
        <v>11</v>
      </c>
      <c r="E5297" s="1">
        <v>490831</v>
      </c>
      <c r="F5297" s="1">
        <v>4593</v>
      </c>
    </row>
    <row r="5298" spans="1:6" x14ac:dyDescent="0.25">
      <c r="A5298">
        <v>2010</v>
      </c>
      <c r="B5298" t="s">
        <v>46</v>
      </c>
      <c r="C5298" t="s">
        <v>22</v>
      </c>
      <c r="D5298" t="s">
        <v>9</v>
      </c>
      <c r="E5298" s="1">
        <v>5626238</v>
      </c>
      <c r="F5298" s="1">
        <v>60437</v>
      </c>
    </row>
    <row r="5299" spans="1:6" x14ac:dyDescent="0.25">
      <c r="A5299">
        <v>2010</v>
      </c>
      <c r="B5299" t="s">
        <v>46</v>
      </c>
      <c r="C5299" t="s">
        <v>22</v>
      </c>
      <c r="D5299" t="s">
        <v>10</v>
      </c>
      <c r="E5299" s="1">
        <v>1751271</v>
      </c>
      <c r="F5299" s="1">
        <v>20751</v>
      </c>
    </row>
    <row r="5300" spans="1:6" x14ac:dyDescent="0.25">
      <c r="A5300">
        <v>2010</v>
      </c>
      <c r="B5300" t="s">
        <v>46</v>
      </c>
      <c r="C5300" t="s">
        <v>22</v>
      </c>
      <c r="D5300" t="s">
        <v>24</v>
      </c>
      <c r="E5300" s="1">
        <v>183686</v>
      </c>
      <c r="F5300" s="1">
        <v>1514</v>
      </c>
    </row>
    <row r="5301" spans="1:6" x14ac:dyDescent="0.25">
      <c r="A5301">
        <v>2010</v>
      </c>
      <c r="B5301" t="s">
        <v>46</v>
      </c>
      <c r="C5301" t="s">
        <v>22</v>
      </c>
      <c r="D5301" t="s">
        <v>21</v>
      </c>
      <c r="E5301" s="1">
        <v>64047</v>
      </c>
      <c r="F5301">
        <v>340</v>
      </c>
    </row>
    <row r="5302" spans="1:6" x14ac:dyDescent="0.25">
      <c r="A5302">
        <v>2010</v>
      </c>
      <c r="B5302" t="s">
        <v>46</v>
      </c>
      <c r="C5302" t="s">
        <v>22</v>
      </c>
      <c r="D5302" t="s">
        <v>11</v>
      </c>
      <c r="E5302" s="1">
        <v>3625019</v>
      </c>
      <c r="F5302" s="1">
        <v>53328</v>
      </c>
    </row>
    <row r="5303" spans="1:6" x14ac:dyDescent="0.25">
      <c r="A5303">
        <v>2010</v>
      </c>
      <c r="B5303" t="s">
        <v>46</v>
      </c>
      <c r="C5303" t="s">
        <v>23</v>
      </c>
      <c r="D5303" t="s">
        <v>24</v>
      </c>
      <c r="E5303" s="1">
        <v>56476</v>
      </c>
      <c r="F5303">
        <v>496</v>
      </c>
    </row>
    <row r="5304" spans="1:6" x14ac:dyDescent="0.25">
      <c r="A5304">
        <v>2010</v>
      </c>
      <c r="B5304" t="s">
        <v>46</v>
      </c>
      <c r="C5304" t="s">
        <v>23</v>
      </c>
      <c r="D5304" t="s">
        <v>11</v>
      </c>
      <c r="E5304" s="1">
        <v>17976</v>
      </c>
      <c r="F5304">
        <v>110</v>
      </c>
    </row>
    <row r="5305" spans="1:6" x14ac:dyDescent="0.25">
      <c r="A5305">
        <v>2010</v>
      </c>
      <c r="B5305" t="s">
        <v>46</v>
      </c>
      <c r="C5305" t="s">
        <v>36</v>
      </c>
      <c r="D5305" t="s">
        <v>10</v>
      </c>
      <c r="E5305" s="1">
        <v>22288</v>
      </c>
      <c r="F5305">
        <v>178</v>
      </c>
    </row>
    <row r="5306" spans="1:6" x14ac:dyDescent="0.25">
      <c r="A5306">
        <v>2010</v>
      </c>
      <c r="B5306" t="s">
        <v>46</v>
      </c>
      <c r="C5306" t="s">
        <v>36</v>
      </c>
      <c r="D5306" t="s">
        <v>11</v>
      </c>
      <c r="E5306" s="1">
        <v>10175</v>
      </c>
      <c r="F5306">
        <v>173</v>
      </c>
    </row>
    <row r="5307" spans="1:6" x14ac:dyDescent="0.25">
      <c r="A5307">
        <v>2010</v>
      </c>
      <c r="B5307" t="s">
        <v>46</v>
      </c>
      <c r="C5307" t="s">
        <v>26</v>
      </c>
      <c r="D5307" t="s">
        <v>11</v>
      </c>
      <c r="E5307" s="1">
        <v>380512</v>
      </c>
      <c r="F5307" s="1">
        <v>6002</v>
      </c>
    </row>
    <row r="5308" spans="1:6" x14ac:dyDescent="0.25">
      <c r="A5308">
        <v>2010</v>
      </c>
      <c r="B5308" t="s">
        <v>48</v>
      </c>
      <c r="C5308" t="s">
        <v>8</v>
      </c>
      <c r="D5308" t="s">
        <v>9</v>
      </c>
      <c r="E5308" s="1">
        <v>245860</v>
      </c>
      <c r="F5308" s="1">
        <v>2314</v>
      </c>
    </row>
    <row r="5309" spans="1:6" x14ac:dyDescent="0.25">
      <c r="A5309">
        <v>2010</v>
      </c>
      <c r="B5309" t="s">
        <v>48</v>
      </c>
      <c r="C5309" t="s">
        <v>13</v>
      </c>
      <c r="D5309" t="s">
        <v>9</v>
      </c>
      <c r="E5309" s="1">
        <v>1342426</v>
      </c>
      <c r="F5309" s="1">
        <v>9310</v>
      </c>
    </row>
    <row r="5310" spans="1:6" x14ac:dyDescent="0.25">
      <c r="A5310">
        <v>2010</v>
      </c>
      <c r="B5310" t="s">
        <v>48</v>
      </c>
      <c r="C5310" t="s">
        <v>13</v>
      </c>
      <c r="D5310" t="s">
        <v>10</v>
      </c>
      <c r="E5310" s="1">
        <v>307905</v>
      </c>
      <c r="F5310" s="1">
        <v>3782</v>
      </c>
    </row>
    <row r="5311" spans="1:6" x14ac:dyDescent="0.25">
      <c r="A5311">
        <v>2010</v>
      </c>
      <c r="B5311" t="s">
        <v>48</v>
      </c>
      <c r="C5311" t="s">
        <v>13</v>
      </c>
      <c r="D5311" t="s">
        <v>11</v>
      </c>
      <c r="E5311" s="1">
        <v>3129</v>
      </c>
      <c r="F5311">
        <v>50</v>
      </c>
    </row>
    <row r="5312" spans="1:6" x14ac:dyDescent="0.25">
      <c r="A5312">
        <v>2010</v>
      </c>
      <c r="B5312" t="s">
        <v>48</v>
      </c>
      <c r="C5312" t="s">
        <v>14</v>
      </c>
      <c r="D5312" t="s">
        <v>10</v>
      </c>
      <c r="E5312" s="1">
        <v>184568</v>
      </c>
      <c r="F5312" s="1">
        <v>3182</v>
      </c>
    </row>
    <row r="5313" spans="1:6" x14ac:dyDescent="0.25">
      <c r="A5313">
        <v>2010</v>
      </c>
      <c r="B5313" t="s">
        <v>48</v>
      </c>
      <c r="C5313" t="s">
        <v>16</v>
      </c>
      <c r="D5313" t="s">
        <v>9</v>
      </c>
      <c r="E5313" s="1">
        <v>788352</v>
      </c>
      <c r="F5313" s="1">
        <v>7739</v>
      </c>
    </row>
    <row r="5314" spans="1:6" x14ac:dyDescent="0.25">
      <c r="A5314">
        <v>2010</v>
      </c>
      <c r="B5314" t="s">
        <v>48</v>
      </c>
      <c r="C5314" t="s">
        <v>16</v>
      </c>
      <c r="D5314" t="s">
        <v>10</v>
      </c>
      <c r="E5314" s="1">
        <v>6766839</v>
      </c>
      <c r="F5314" s="1">
        <v>80247</v>
      </c>
    </row>
    <row r="5315" spans="1:6" x14ac:dyDescent="0.25">
      <c r="A5315">
        <v>2010</v>
      </c>
      <c r="B5315" t="s">
        <v>48</v>
      </c>
      <c r="C5315" t="s">
        <v>16</v>
      </c>
      <c r="D5315" t="s">
        <v>24</v>
      </c>
      <c r="E5315" s="1">
        <v>1758094</v>
      </c>
      <c r="F5315" s="1">
        <v>20023</v>
      </c>
    </row>
    <row r="5316" spans="1:6" x14ac:dyDescent="0.25">
      <c r="A5316">
        <v>2010</v>
      </c>
      <c r="B5316" t="s">
        <v>48</v>
      </c>
      <c r="C5316" t="s">
        <v>16</v>
      </c>
      <c r="D5316" t="s">
        <v>11</v>
      </c>
      <c r="E5316" s="1">
        <v>430074</v>
      </c>
      <c r="F5316" s="1">
        <v>8705</v>
      </c>
    </row>
    <row r="5317" spans="1:6" x14ac:dyDescent="0.25">
      <c r="A5317">
        <v>2010</v>
      </c>
      <c r="B5317" t="s">
        <v>48</v>
      </c>
      <c r="C5317" t="s">
        <v>18</v>
      </c>
      <c r="D5317" t="s">
        <v>9</v>
      </c>
      <c r="E5317" s="1">
        <v>1391834</v>
      </c>
      <c r="F5317" s="1">
        <v>13651</v>
      </c>
    </row>
    <row r="5318" spans="1:6" x14ac:dyDescent="0.25">
      <c r="A5318">
        <v>2010</v>
      </c>
      <c r="B5318" t="s">
        <v>48</v>
      </c>
      <c r="C5318" t="s">
        <v>18</v>
      </c>
      <c r="D5318" t="s">
        <v>10</v>
      </c>
      <c r="E5318" s="1">
        <v>247121</v>
      </c>
      <c r="F5318" s="1">
        <v>2509</v>
      </c>
    </row>
    <row r="5319" spans="1:6" x14ac:dyDescent="0.25">
      <c r="A5319">
        <v>2010</v>
      </c>
      <c r="B5319" t="s">
        <v>48</v>
      </c>
      <c r="C5319" t="s">
        <v>18</v>
      </c>
      <c r="D5319" t="s">
        <v>24</v>
      </c>
      <c r="E5319" s="1">
        <v>62658</v>
      </c>
      <c r="F5319">
        <v>478</v>
      </c>
    </row>
    <row r="5320" spans="1:6" x14ac:dyDescent="0.25">
      <c r="A5320">
        <v>2010</v>
      </c>
      <c r="B5320" t="s">
        <v>48</v>
      </c>
      <c r="C5320" t="s">
        <v>18</v>
      </c>
      <c r="D5320" t="s">
        <v>11</v>
      </c>
      <c r="E5320" s="1">
        <v>43014</v>
      </c>
      <c r="F5320">
        <v>868</v>
      </c>
    </row>
    <row r="5321" spans="1:6" x14ac:dyDescent="0.25">
      <c r="A5321">
        <v>2010</v>
      </c>
      <c r="B5321" t="s">
        <v>48</v>
      </c>
      <c r="C5321" t="s">
        <v>19</v>
      </c>
      <c r="D5321" t="s">
        <v>9</v>
      </c>
      <c r="E5321" s="1">
        <v>235279</v>
      </c>
      <c r="F5321" s="1">
        <v>1166</v>
      </c>
    </row>
    <row r="5322" spans="1:6" x14ac:dyDescent="0.25">
      <c r="A5322">
        <v>2010</v>
      </c>
      <c r="B5322" t="s">
        <v>48</v>
      </c>
      <c r="C5322" t="s">
        <v>19</v>
      </c>
      <c r="D5322" t="s">
        <v>24</v>
      </c>
      <c r="E5322" s="1">
        <v>190163</v>
      </c>
      <c r="F5322">
        <v>655</v>
      </c>
    </row>
    <row r="5323" spans="1:6" x14ac:dyDescent="0.25">
      <c r="A5323">
        <v>2010</v>
      </c>
      <c r="B5323" t="s">
        <v>48</v>
      </c>
      <c r="C5323" t="s">
        <v>19</v>
      </c>
      <c r="D5323" t="s">
        <v>11</v>
      </c>
      <c r="E5323" s="1">
        <v>476395</v>
      </c>
      <c r="F5323" s="1">
        <v>3305</v>
      </c>
    </row>
    <row r="5324" spans="1:6" x14ac:dyDescent="0.25">
      <c r="A5324">
        <v>2010</v>
      </c>
      <c r="B5324" t="s">
        <v>48</v>
      </c>
      <c r="C5324" t="s">
        <v>22</v>
      </c>
      <c r="D5324" t="s">
        <v>9</v>
      </c>
      <c r="E5324" s="1">
        <v>13251644</v>
      </c>
      <c r="F5324" s="1">
        <v>131964</v>
      </c>
    </row>
    <row r="5325" spans="1:6" x14ac:dyDescent="0.25">
      <c r="A5325">
        <v>2010</v>
      </c>
      <c r="B5325" t="s">
        <v>48</v>
      </c>
      <c r="C5325" t="s">
        <v>22</v>
      </c>
      <c r="D5325" t="s">
        <v>10</v>
      </c>
      <c r="E5325" s="1">
        <v>4677902</v>
      </c>
      <c r="F5325" s="1">
        <v>48971</v>
      </c>
    </row>
    <row r="5326" spans="1:6" x14ac:dyDescent="0.25">
      <c r="A5326">
        <v>2010</v>
      </c>
      <c r="B5326" t="s">
        <v>48</v>
      </c>
      <c r="C5326" t="s">
        <v>22</v>
      </c>
      <c r="D5326" t="s">
        <v>24</v>
      </c>
      <c r="E5326" s="1">
        <v>104393</v>
      </c>
      <c r="F5326">
        <v>867</v>
      </c>
    </row>
    <row r="5327" spans="1:6" x14ac:dyDescent="0.25">
      <c r="A5327">
        <v>2010</v>
      </c>
      <c r="B5327" t="s">
        <v>48</v>
      </c>
      <c r="C5327" t="s">
        <v>22</v>
      </c>
      <c r="D5327" t="s">
        <v>11</v>
      </c>
      <c r="E5327" s="1">
        <v>2434853</v>
      </c>
      <c r="F5327" s="1">
        <v>34505</v>
      </c>
    </row>
    <row r="5328" spans="1:6" x14ac:dyDescent="0.25">
      <c r="A5328">
        <v>2010</v>
      </c>
      <c r="B5328" t="s">
        <v>48</v>
      </c>
      <c r="C5328" t="s">
        <v>23</v>
      </c>
      <c r="D5328" t="s">
        <v>11</v>
      </c>
      <c r="E5328" s="1">
        <v>7421</v>
      </c>
      <c r="F5328">
        <v>40</v>
      </c>
    </row>
    <row r="5329" spans="1:6" x14ac:dyDescent="0.25">
      <c r="A5329">
        <v>2010</v>
      </c>
      <c r="B5329" t="s">
        <v>48</v>
      </c>
      <c r="C5329" t="s">
        <v>26</v>
      </c>
      <c r="D5329" t="s">
        <v>11</v>
      </c>
      <c r="E5329" s="1">
        <v>92329</v>
      </c>
      <c r="F5329" s="1">
        <v>1376</v>
      </c>
    </row>
    <row r="5330" spans="1:6" x14ac:dyDescent="0.25">
      <c r="A5330">
        <v>2010</v>
      </c>
      <c r="B5330" t="s">
        <v>49</v>
      </c>
      <c r="C5330" t="s">
        <v>8</v>
      </c>
      <c r="D5330" t="s">
        <v>10</v>
      </c>
      <c r="E5330" s="1">
        <v>151974</v>
      </c>
      <c r="F5330" s="1">
        <v>1117</v>
      </c>
    </row>
    <row r="5331" spans="1:6" x14ac:dyDescent="0.25">
      <c r="A5331">
        <v>2010</v>
      </c>
      <c r="B5331" t="s">
        <v>49</v>
      </c>
      <c r="C5331" t="s">
        <v>12</v>
      </c>
      <c r="D5331" t="s">
        <v>10</v>
      </c>
      <c r="E5331" s="1">
        <v>18854</v>
      </c>
      <c r="F5331">
        <v>809</v>
      </c>
    </row>
    <row r="5332" spans="1:6" x14ac:dyDescent="0.25">
      <c r="A5332">
        <v>2010</v>
      </c>
      <c r="B5332" t="s">
        <v>49</v>
      </c>
      <c r="C5332" t="s">
        <v>13</v>
      </c>
      <c r="D5332" t="s">
        <v>9</v>
      </c>
      <c r="E5332" s="1">
        <v>26978</v>
      </c>
      <c r="F5332">
        <v>264</v>
      </c>
    </row>
    <row r="5333" spans="1:6" x14ac:dyDescent="0.25">
      <c r="A5333">
        <v>2010</v>
      </c>
      <c r="B5333" t="s">
        <v>49</v>
      </c>
      <c r="C5333" t="s">
        <v>13</v>
      </c>
      <c r="D5333" t="s">
        <v>10</v>
      </c>
      <c r="E5333" s="1">
        <v>273979</v>
      </c>
      <c r="F5333" s="1">
        <v>3312</v>
      </c>
    </row>
    <row r="5334" spans="1:6" x14ac:dyDescent="0.25">
      <c r="A5334">
        <v>2010</v>
      </c>
      <c r="B5334" t="s">
        <v>49</v>
      </c>
      <c r="C5334" t="s">
        <v>13</v>
      </c>
      <c r="D5334" t="s">
        <v>24</v>
      </c>
      <c r="E5334" s="1">
        <v>200988</v>
      </c>
      <c r="F5334" s="1">
        <v>2123</v>
      </c>
    </row>
    <row r="5335" spans="1:6" x14ac:dyDescent="0.25">
      <c r="A5335">
        <v>2010</v>
      </c>
      <c r="B5335" t="s">
        <v>49</v>
      </c>
      <c r="C5335" t="s">
        <v>16</v>
      </c>
      <c r="D5335" t="s">
        <v>9</v>
      </c>
      <c r="E5335" s="1">
        <v>73801</v>
      </c>
      <c r="F5335" s="1">
        <v>1066</v>
      </c>
    </row>
    <row r="5336" spans="1:6" x14ac:dyDescent="0.25">
      <c r="A5336">
        <v>2010</v>
      </c>
      <c r="B5336" t="s">
        <v>49</v>
      </c>
      <c r="C5336" t="s">
        <v>16</v>
      </c>
      <c r="D5336" t="s">
        <v>10</v>
      </c>
      <c r="E5336" s="1">
        <v>11149732</v>
      </c>
      <c r="F5336" s="1">
        <v>114954</v>
      </c>
    </row>
    <row r="5337" spans="1:6" x14ac:dyDescent="0.25">
      <c r="A5337">
        <v>2010</v>
      </c>
      <c r="B5337" t="s">
        <v>49</v>
      </c>
      <c r="C5337" t="s">
        <v>16</v>
      </c>
      <c r="D5337" t="s">
        <v>24</v>
      </c>
      <c r="E5337" s="1">
        <v>3008313</v>
      </c>
      <c r="F5337" s="1">
        <v>41361</v>
      </c>
    </row>
    <row r="5338" spans="1:6" x14ac:dyDescent="0.25">
      <c r="A5338">
        <v>2010</v>
      </c>
      <c r="B5338" t="s">
        <v>49</v>
      </c>
      <c r="C5338" t="s">
        <v>16</v>
      </c>
      <c r="D5338" t="s">
        <v>11</v>
      </c>
      <c r="E5338" s="1">
        <v>578834</v>
      </c>
      <c r="F5338" s="1">
        <v>12016</v>
      </c>
    </row>
    <row r="5339" spans="1:6" x14ac:dyDescent="0.25">
      <c r="A5339">
        <v>2010</v>
      </c>
      <c r="B5339" t="s">
        <v>49</v>
      </c>
      <c r="C5339" t="s">
        <v>18</v>
      </c>
      <c r="D5339" t="s">
        <v>10</v>
      </c>
      <c r="E5339" s="1">
        <v>397190</v>
      </c>
      <c r="F5339" s="1">
        <v>3662</v>
      </c>
    </row>
    <row r="5340" spans="1:6" x14ac:dyDescent="0.25">
      <c r="A5340">
        <v>2010</v>
      </c>
      <c r="B5340" t="s">
        <v>49</v>
      </c>
      <c r="C5340" t="s">
        <v>18</v>
      </c>
      <c r="D5340" t="s">
        <v>24</v>
      </c>
      <c r="E5340" s="1">
        <v>308718</v>
      </c>
      <c r="F5340" s="1">
        <v>3415</v>
      </c>
    </row>
    <row r="5341" spans="1:6" x14ac:dyDescent="0.25">
      <c r="A5341">
        <v>2010</v>
      </c>
      <c r="B5341" t="s">
        <v>49</v>
      </c>
      <c r="C5341" t="s">
        <v>18</v>
      </c>
      <c r="D5341" t="s">
        <v>11</v>
      </c>
      <c r="E5341" s="1">
        <v>21312</v>
      </c>
      <c r="F5341">
        <v>410</v>
      </c>
    </row>
    <row r="5342" spans="1:6" x14ac:dyDescent="0.25">
      <c r="A5342">
        <v>2010</v>
      </c>
      <c r="B5342" t="s">
        <v>49</v>
      </c>
      <c r="C5342" t="s">
        <v>19</v>
      </c>
      <c r="D5342" t="s">
        <v>11</v>
      </c>
      <c r="E5342" s="1">
        <v>496324</v>
      </c>
      <c r="F5342" s="1">
        <v>4423</v>
      </c>
    </row>
    <row r="5343" spans="1:6" x14ac:dyDescent="0.25">
      <c r="A5343">
        <v>2010</v>
      </c>
      <c r="B5343" t="s">
        <v>49</v>
      </c>
      <c r="C5343" t="s">
        <v>22</v>
      </c>
      <c r="D5343" t="s">
        <v>9</v>
      </c>
      <c r="E5343" s="1">
        <v>2426247</v>
      </c>
      <c r="F5343" s="1">
        <v>27687</v>
      </c>
    </row>
    <row r="5344" spans="1:6" x14ac:dyDescent="0.25">
      <c r="A5344">
        <v>2010</v>
      </c>
      <c r="B5344" t="s">
        <v>49</v>
      </c>
      <c r="C5344" t="s">
        <v>22</v>
      </c>
      <c r="D5344" t="s">
        <v>10</v>
      </c>
      <c r="E5344" s="1">
        <v>2123554</v>
      </c>
      <c r="F5344" s="1">
        <v>24013</v>
      </c>
    </row>
    <row r="5345" spans="1:6" x14ac:dyDescent="0.25">
      <c r="A5345">
        <v>2010</v>
      </c>
      <c r="B5345" t="s">
        <v>49</v>
      </c>
      <c r="C5345" t="s">
        <v>22</v>
      </c>
      <c r="D5345" t="s">
        <v>24</v>
      </c>
      <c r="E5345" s="1">
        <v>52100</v>
      </c>
      <c r="F5345">
        <v>497</v>
      </c>
    </row>
    <row r="5346" spans="1:6" x14ac:dyDescent="0.25">
      <c r="A5346">
        <v>2010</v>
      </c>
      <c r="B5346" t="s">
        <v>49</v>
      </c>
      <c r="C5346" t="s">
        <v>22</v>
      </c>
      <c r="D5346" t="s">
        <v>21</v>
      </c>
      <c r="E5346" s="1">
        <v>249206</v>
      </c>
      <c r="F5346" s="1">
        <v>1073</v>
      </c>
    </row>
    <row r="5347" spans="1:6" x14ac:dyDescent="0.25">
      <c r="A5347">
        <v>2010</v>
      </c>
      <c r="B5347" t="s">
        <v>49</v>
      </c>
      <c r="C5347" t="s">
        <v>22</v>
      </c>
      <c r="D5347" t="s">
        <v>11</v>
      </c>
      <c r="E5347" s="1">
        <v>3228369</v>
      </c>
      <c r="F5347" s="1">
        <v>33731</v>
      </c>
    </row>
    <row r="5348" spans="1:6" x14ac:dyDescent="0.25">
      <c r="A5348">
        <v>2010</v>
      </c>
      <c r="B5348" t="s">
        <v>49</v>
      </c>
      <c r="C5348" t="s">
        <v>23</v>
      </c>
      <c r="D5348" t="s">
        <v>10</v>
      </c>
      <c r="E5348" s="1">
        <v>62228</v>
      </c>
      <c r="F5348">
        <v>328</v>
      </c>
    </row>
    <row r="5349" spans="1:6" x14ac:dyDescent="0.25">
      <c r="A5349">
        <v>2010</v>
      </c>
      <c r="B5349" t="s">
        <v>49</v>
      </c>
      <c r="C5349" t="s">
        <v>23</v>
      </c>
      <c r="D5349" t="s">
        <v>11</v>
      </c>
      <c r="E5349" s="1">
        <v>45717</v>
      </c>
      <c r="F5349">
        <v>670</v>
      </c>
    </row>
    <row r="5350" spans="1:6" x14ac:dyDescent="0.25">
      <c r="A5350">
        <v>2010</v>
      </c>
      <c r="B5350" t="s">
        <v>49</v>
      </c>
      <c r="C5350" t="s">
        <v>64</v>
      </c>
      <c r="D5350" t="s">
        <v>10</v>
      </c>
      <c r="E5350" s="1">
        <v>28632</v>
      </c>
      <c r="F5350">
        <v>64</v>
      </c>
    </row>
    <row r="5351" spans="1:6" x14ac:dyDescent="0.25">
      <c r="A5351">
        <v>2010</v>
      </c>
      <c r="B5351" t="s">
        <v>49</v>
      </c>
      <c r="C5351" t="s">
        <v>26</v>
      </c>
      <c r="D5351" t="s">
        <v>9</v>
      </c>
      <c r="E5351" s="1">
        <v>45806</v>
      </c>
      <c r="F5351">
        <v>40</v>
      </c>
    </row>
    <row r="5352" spans="1:6" x14ac:dyDescent="0.25">
      <c r="A5352">
        <v>2010</v>
      </c>
      <c r="B5352" t="s">
        <v>49</v>
      </c>
      <c r="C5352" t="s">
        <v>26</v>
      </c>
      <c r="D5352" t="s">
        <v>11</v>
      </c>
      <c r="E5352" s="1">
        <v>100951</v>
      </c>
      <c r="F5352" s="1">
        <v>1614</v>
      </c>
    </row>
    <row r="5353" spans="1:6" x14ac:dyDescent="0.25">
      <c r="A5353">
        <v>2010</v>
      </c>
      <c r="B5353" t="s">
        <v>50</v>
      </c>
      <c r="C5353" t="s">
        <v>8</v>
      </c>
      <c r="D5353" t="s">
        <v>9</v>
      </c>
      <c r="E5353" s="1">
        <v>900506</v>
      </c>
      <c r="F5353" s="1">
        <v>9321</v>
      </c>
    </row>
    <row r="5354" spans="1:6" x14ac:dyDescent="0.25">
      <c r="A5354">
        <v>2010</v>
      </c>
      <c r="B5354" t="s">
        <v>50</v>
      </c>
      <c r="C5354" t="s">
        <v>8</v>
      </c>
      <c r="D5354" t="s">
        <v>10</v>
      </c>
      <c r="E5354" s="1">
        <v>254176</v>
      </c>
      <c r="F5354" s="1">
        <v>2094</v>
      </c>
    </row>
    <row r="5355" spans="1:6" x14ac:dyDescent="0.25">
      <c r="A5355">
        <v>2010</v>
      </c>
      <c r="B5355" t="s">
        <v>50</v>
      </c>
      <c r="C5355" t="s">
        <v>8</v>
      </c>
      <c r="D5355" t="s">
        <v>24</v>
      </c>
      <c r="E5355" s="1">
        <v>134323</v>
      </c>
      <c r="F5355" s="1">
        <v>1032</v>
      </c>
    </row>
    <row r="5356" spans="1:6" x14ac:dyDescent="0.25">
      <c r="A5356">
        <v>2010</v>
      </c>
      <c r="B5356" t="s">
        <v>50</v>
      </c>
      <c r="C5356" t="s">
        <v>13</v>
      </c>
      <c r="D5356" t="s">
        <v>9</v>
      </c>
      <c r="E5356" s="1">
        <v>1305005</v>
      </c>
      <c r="F5356" s="1">
        <v>7353</v>
      </c>
    </row>
    <row r="5357" spans="1:6" x14ac:dyDescent="0.25">
      <c r="A5357">
        <v>2010</v>
      </c>
      <c r="B5357" t="s">
        <v>50</v>
      </c>
      <c r="C5357" t="s">
        <v>13</v>
      </c>
      <c r="D5357" t="s">
        <v>10</v>
      </c>
      <c r="E5357" s="1">
        <v>491266</v>
      </c>
      <c r="F5357" s="1">
        <v>4806</v>
      </c>
    </row>
    <row r="5358" spans="1:6" x14ac:dyDescent="0.25">
      <c r="A5358">
        <v>2010</v>
      </c>
      <c r="B5358" t="s">
        <v>50</v>
      </c>
      <c r="C5358" t="s">
        <v>13</v>
      </c>
      <c r="D5358" t="s">
        <v>24</v>
      </c>
      <c r="E5358" s="1">
        <v>77192</v>
      </c>
      <c r="F5358">
        <v>693</v>
      </c>
    </row>
    <row r="5359" spans="1:6" x14ac:dyDescent="0.25">
      <c r="A5359">
        <v>2010</v>
      </c>
      <c r="B5359" t="s">
        <v>50</v>
      </c>
      <c r="C5359" t="s">
        <v>13</v>
      </c>
      <c r="D5359" t="s">
        <v>11</v>
      </c>
      <c r="E5359" s="1">
        <v>73270</v>
      </c>
      <c r="F5359">
        <v>115</v>
      </c>
    </row>
    <row r="5360" spans="1:6" x14ac:dyDescent="0.25">
      <c r="A5360">
        <v>2010</v>
      </c>
      <c r="B5360" t="s">
        <v>50</v>
      </c>
      <c r="C5360" t="s">
        <v>14</v>
      </c>
      <c r="D5360" t="s">
        <v>10</v>
      </c>
      <c r="E5360" s="1">
        <v>105644</v>
      </c>
      <c r="F5360" s="1">
        <v>1075</v>
      </c>
    </row>
    <row r="5361" spans="1:6" x14ac:dyDescent="0.25">
      <c r="A5361">
        <v>2010</v>
      </c>
      <c r="B5361" t="s">
        <v>50</v>
      </c>
      <c r="C5361" t="s">
        <v>16</v>
      </c>
      <c r="D5361" t="s">
        <v>9</v>
      </c>
      <c r="E5361" s="1">
        <v>640041</v>
      </c>
      <c r="F5361" s="1">
        <v>5838</v>
      </c>
    </row>
    <row r="5362" spans="1:6" x14ac:dyDescent="0.25">
      <c r="A5362">
        <v>2010</v>
      </c>
      <c r="B5362" t="s">
        <v>50</v>
      </c>
      <c r="C5362" t="s">
        <v>16</v>
      </c>
      <c r="D5362" t="s">
        <v>10</v>
      </c>
      <c r="E5362" s="1">
        <v>4680969</v>
      </c>
      <c r="F5362" s="1">
        <v>48420</v>
      </c>
    </row>
    <row r="5363" spans="1:6" x14ac:dyDescent="0.25">
      <c r="A5363">
        <v>2010</v>
      </c>
      <c r="B5363" t="s">
        <v>50</v>
      </c>
      <c r="C5363" t="s">
        <v>16</v>
      </c>
      <c r="D5363" t="s">
        <v>24</v>
      </c>
      <c r="E5363" s="1">
        <v>2463726</v>
      </c>
      <c r="F5363" s="1">
        <v>26195</v>
      </c>
    </row>
    <row r="5364" spans="1:6" x14ac:dyDescent="0.25">
      <c r="A5364">
        <v>2010</v>
      </c>
      <c r="B5364" t="s">
        <v>50</v>
      </c>
      <c r="C5364" t="s">
        <v>16</v>
      </c>
      <c r="D5364" t="s">
        <v>11</v>
      </c>
      <c r="E5364" s="1">
        <v>405364</v>
      </c>
      <c r="F5364" s="1">
        <v>8211</v>
      </c>
    </row>
    <row r="5365" spans="1:6" x14ac:dyDescent="0.25">
      <c r="A5365">
        <v>2010</v>
      </c>
      <c r="B5365" t="s">
        <v>50</v>
      </c>
      <c r="C5365" t="s">
        <v>18</v>
      </c>
      <c r="D5365" t="s">
        <v>9</v>
      </c>
      <c r="E5365" s="1">
        <v>1342582</v>
      </c>
      <c r="F5365" s="1">
        <v>13045</v>
      </c>
    </row>
    <row r="5366" spans="1:6" x14ac:dyDescent="0.25">
      <c r="A5366">
        <v>2010</v>
      </c>
      <c r="B5366" t="s">
        <v>50</v>
      </c>
      <c r="C5366" t="s">
        <v>18</v>
      </c>
      <c r="D5366" t="s">
        <v>10</v>
      </c>
      <c r="E5366" s="1">
        <v>452323</v>
      </c>
      <c r="F5366" s="1">
        <v>2951</v>
      </c>
    </row>
    <row r="5367" spans="1:6" x14ac:dyDescent="0.25">
      <c r="A5367">
        <v>2010</v>
      </c>
      <c r="B5367" t="s">
        <v>50</v>
      </c>
      <c r="C5367" t="s">
        <v>18</v>
      </c>
      <c r="D5367" t="s">
        <v>24</v>
      </c>
      <c r="E5367" s="1">
        <v>379552</v>
      </c>
      <c r="F5367" s="1">
        <v>3906</v>
      </c>
    </row>
    <row r="5368" spans="1:6" x14ac:dyDescent="0.25">
      <c r="A5368">
        <v>2010</v>
      </c>
      <c r="B5368" t="s">
        <v>50</v>
      </c>
      <c r="C5368" t="s">
        <v>18</v>
      </c>
      <c r="D5368" t="s">
        <v>11</v>
      </c>
      <c r="E5368" s="1">
        <v>38514</v>
      </c>
      <c r="F5368">
        <v>739</v>
      </c>
    </row>
    <row r="5369" spans="1:6" x14ac:dyDescent="0.25">
      <c r="A5369">
        <v>2010</v>
      </c>
      <c r="B5369" t="s">
        <v>50</v>
      </c>
      <c r="C5369" t="s">
        <v>19</v>
      </c>
      <c r="D5369" t="s">
        <v>9</v>
      </c>
      <c r="E5369" s="1">
        <v>213176</v>
      </c>
      <c r="F5369" s="1">
        <v>1193</v>
      </c>
    </row>
    <row r="5370" spans="1:6" x14ac:dyDescent="0.25">
      <c r="A5370">
        <v>2010</v>
      </c>
      <c r="B5370" t="s">
        <v>50</v>
      </c>
      <c r="C5370" t="s">
        <v>19</v>
      </c>
      <c r="D5370" t="s">
        <v>24</v>
      </c>
      <c r="E5370" s="1">
        <v>398606</v>
      </c>
      <c r="F5370" s="1">
        <v>2346</v>
      </c>
    </row>
    <row r="5371" spans="1:6" x14ac:dyDescent="0.25">
      <c r="A5371">
        <v>2010</v>
      </c>
      <c r="B5371" t="s">
        <v>50</v>
      </c>
      <c r="C5371" t="s">
        <v>19</v>
      </c>
      <c r="D5371" t="s">
        <v>21</v>
      </c>
      <c r="E5371" s="1">
        <v>135044</v>
      </c>
      <c r="F5371">
        <v>304</v>
      </c>
    </row>
    <row r="5372" spans="1:6" x14ac:dyDescent="0.25">
      <c r="A5372">
        <v>2010</v>
      </c>
      <c r="B5372" t="s">
        <v>50</v>
      </c>
      <c r="C5372" t="s">
        <v>19</v>
      </c>
      <c r="D5372" t="s">
        <v>11</v>
      </c>
      <c r="E5372" s="1">
        <v>682301</v>
      </c>
      <c r="F5372" s="1">
        <v>6357</v>
      </c>
    </row>
    <row r="5373" spans="1:6" x14ac:dyDescent="0.25">
      <c r="A5373">
        <v>2010</v>
      </c>
      <c r="B5373" t="s">
        <v>50</v>
      </c>
      <c r="C5373" t="s">
        <v>22</v>
      </c>
      <c r="D5373" t="s">
        <v>9</v>
      </c>
      <c r="E5373" s="1">
        <v>5392827</v>
      </c>
      <c r="F5373" s="1">
        <v>50644</v>
      </c>
    </row>
    <row r="5374" spans="1:6" x14ac:dyDescent="0.25">
      <c r="A5374">
        <v>2010</v>
      </c>
      <c r="B5374" t="s">
        <v>50</v>
      </c>
      <c r="C5374" t="s">
        <v>22</v>
      </c>
      <c r="D5374" t="s">
        <v>10</v>
      </c>
      <c r="E5374" s="1">
        <v>1233905</v>
      </c>
      <c r="F5374" s="1">
        <v>10032</v>
      </c>
    </row>
    <row r="5375" spans="1:6" x14ac:dyDescent="0.25">
      <c r="A5375">
        <v>2010</v>
      </c>
      <c r="B5375" t="s">
        <v>50</v>
      </c>
      <c r="C5375" t="s">
        <v>22</v>
      </c>
      <c r="D5375" t="s">
        <v>24</v>
      </c>
      <c r="E5375" s="1">
        <v>419876</v>
      </c>
      <c r="F5375" s="1">
        <v>3492</v>
      </c>
    </row>
    <row r="5376" spans="1:6" x14ac:dyDescent="0.25">
      <c r="A5376">
        <v>2010</v>
      </c>
      <c r="B5376" t="s">
        <v>50</v>
      </c>
      <c r="C5376" t="s">
        <v>22</v>
      </c>
      <c r="D5376" t="s">
        <v>11</v>
      </c>
      <c r="E5376" s="1">
        <v>988831</v>
      </c>
      <c r="F5376" s="1">
        <v>11991</v>
      </c>
    </row>
    <row r="5377" spans="1:6" x14ac:dyDescent="0.25">
      <c r="A5377">
        <v>2010</v>
      </c>
      <c r="B5377" t="s">
        <v>50</v>
      </c>
      <c r="C5377" t="s">
        <v>23</v>
      </c>
      <c r="D5377" t="s">
        <v>11</v>
      </c>
      <c r="E5377" s="1">
        <v>35063</v>
      </c>
      <c r="F5377">
        <v>466</v>
      </c>
    </row>
    <row r="5378" spans="1:6" x14ac:dyDescent="0.25">
      <c r="A5378">
        <v>2010</v>
      </c>
      <c r="B5378" t="s">
        <v>50</v>
      </c>
      <c r="C5378" t="s">
        <v>26</v>
      </c>
      <c r="D5378" t="s">
        <v>11</v>
      </c>
      <c r="E5378" s="1">
        <v>184623</v>
      </c>
      <c r="F5378" s="1">
        <v>2862</v>
      </c>
    </row>
    <row r="5379" spans="1:6" x14ac:dyDescent="0.25">
      <c r="A5379">
        <v>2010</v>
      </c>
      <c r="B5379" t="s">
        <v>51</v>
      </c>
      <c r="C5379" t="s">
        <v>8</v>
      </c>
      <c r="D5379" t="s">
        <v>10</v>
      </c>
      <c r="E5379" s="1">
        <v>2302967</v>
      </c>
      <c r="F5379" s="1">
        <v>17580</v>
      </c>
    </row>
    <row r="5380" spans="1:6" x14ac:dyDescent="0.25">
      <c r="A5380">
        <v>2010</v>
      </c>
      <c r="B5380" t="s">
        <v>51</v>
      </c>
      <c r="C5380" t="s">
        <v>13</v>
      </c>
      <c r="D5380" t="s">
        <v>10</v>
      </c>
      <c r="E5380" s="1">
        <v>221793</v>
      </c>
      <c r="F5380" s="1">
        <v>1798</v>
      </c>
    </row>
    <row r="5381" spans="1:6" x14ac:dyDescent="0.25">
      <c r="A5381">
        <v>2010</v>
      </c>
      <c r="B5381" t="s">
        <v>51</v>
      </c>
      <c r="C5381" t="s">
        <v>13</v>
      </c>
      <c r="D5381" t="s">
        <v>24</v>
      </c>
      <c r="E5381" s="1">
        <v>146832</v>
      </c>
      <c r="F5381" s="1">
        <v>1499</v>
      </c>
    </row>
    <row r="5382" spans="1:6" x14ac:dyDescent="0.25">
      <c r="A5382">
        <v>2010</v>
      </c>
      <c r="B5382" t="s">
        <v>51</v>
      </c>
      <c r="C5382" t="s">
        <v>13</v>
      </c>
      <c r="D5382" t="s">
        <v>11</v>
      </c>
      <c r="E5382" s="1">
        <v>24906</v>
      </c>
      <c r="F5382">
        <v>27</v>
      </c>
    </row>
    <row r="5383" spans="1:6" x14ac:dyDescent="0.25">
      <c r="A5383">
        <v>2010</v>
      </c>
      <c r="B5383" t="s">
        <v>51</v>
      </c>
      <c r="C5383" t="s">
        <v>14</v>
      </c>
      <c r="D5383" t="s">
        <v>10</v>
      </c>
      <c r="E5383" s="1">
        <v>20778</v>
      </c>
      <c r="F5383">
        <v>244</v>
      </c>
    </row>
    <row r="5384" spans="1:6" x14ac:dyDescent="0.25">
      <c r="A5384">
        <v>2010</v>
      </c>
      <c r="B5384" t="s">
        <v>51</v>
      </c>
      <c r="C5384" t="s">
        <v>16</v>
      </c>
      <c r="D5384" t="s">
        <v>9</v>
      </c>
      <c r="E5384" s="1">
        <v>429804</v>
      </c>
      <c r="F5384" s="1">
        <v>5103</v>
      </c>
    </row>
    <row r="5385" spans="1:6" x14ac:dyDescent="0.25">
      <c r="A5385">
        <v>2010</v>
      </c>
      <c r="B5385" t="s">
        <v>51</v>
      </c>
      <c r="C5385" t="s">
        <v>16</v>
      </c>
      <c r="D5385" t="s">
        <v>10</v>
      </c>
      <c r="E5385" s="1">
        <v>11983042</v>
      </c>
      <c r="F5385" s="1">
        <v>120239</v>
      </c>
    </row>
    <row r="5386" spans="1:6" x14ac:dyDescent="0.25">
      <c r="A5386">
        <v>2010</v>
      </c>
      <c r="B5386" t="s">
        <v>51</v>
      </c>
      <c r="C5386" t="s">
        <v>16</v>
      </c>
      <c r="D5386" t="s">
        <v>24</v>
      </c>
      <c r="E5386" s="1">
        <v>3452120</v>
      </c>
      <c r="F5386" s="1">
        <v>39115</v>
      </c>
    </row>
    <row r="5387" spans="1:6" x14ac:dyDescent="0.25">
      <c r="A5387">
        <v>2010</v>
      </c>
      <c r="B5387" t="s">
        <v>51</v>
      </c>
      <c r="C5387" t="s">
        <v>16</v>
      </c>
      <c r="D5387" t="s">
        <v>11</v>
      </c>
      <c r="E5387" s="1">
        <v>579334</v>
      </c>
      <c r="F5387" s="1">
        <v>12059</v>
      </c>
    </row>
    <row r="5388" spans="1:6" x14ac:dyDescent="0.25">
      <c r="A5388">
        <v>2010</v>
      </c>
      <c r="B5388" t="s">
        <v>51</v>
      </c>
      <c r="C5388" t="s">
        <v>18</v>
      </c>
      <c r="D5388" t="s">
        <v>9</v>
      </c>
      <c r="E5388" s="1">
        <v>137163</v>
      </c>
      <c r="F5388" s="1">
        <v>1408</v>
      </c>
    </row>
    <row r="5389" spans="1:6" x14ac:dyDescent="0.25">
      <c r="A5389">
        <v>2010</v>
      </c>
      <c r="B5389" t="s">
        <v>51</v>
      </c>
      <c r="C5389" t="s">
        <v>18</v>
      </c>
      <c r="D5389" t="s">
        <v>10</v>
      </c>
      <c r="E5389" s="1">
        <v>722173</v>
      </c>
      <c r="F5389" s="1">
        <v>6565</v>
      </c>
    </row>
    <row r="5390" spans="1:6" x14ac:dyDescent="0.25">
      <c r="A5390">
        <v>2010</v>
      </c>
      <c r="B5390" t="s">
        <v>51</v>
      </c>
      <c r="C5390" t="s">
        <v>18</v>
      </c>
      <c r="D5390" t="s">
        <v>24</v>
      </c>
      <c r="E5390" s="1">
        <v>553295</v>
      </c>
      <c r="F5390" s="1">
        <v>5623</v>
      </c>
    </row>
    <row r="5391" spans="1:6" x14ac:dyDescent="0.25">
      <c r="A5391">
        <v>2010</v>
      </c>
      <c r="B5391" t="s">
        <v>51</v>
      </c>
      <c r="C5391" t="s">
        <v>18</v>
      </c>
      <c r="D5391" t="s">
        <v>11</v>
      </c>
      <c r="E5391" s="1">
        <v>35532</v>
      </c>
      <c r="F5391">
        <v>683</v>
      </c>
    </row>
    <row r="5392" spans="1:6" x14ac:dyDescent="0.25">
      <c r="A5392">
        <v>2010</v>
      </c>
      <c r="B5392" t="s">
        <v>51</v>
      </c>
      <c r="C5392" t="s">
        <v>19</v>
      </c>
      <c r="D5392" t="s">
        <v>24</v>
      </c>
      <c r="E5392" s="1">
        <v>241158</v>
      </c>
      <c r="F5392" s="1">
        <v>1636</v>
      </c>
    </row>
    <row r="5393" spans="1:6" x14ac:dyDescent="0.25">
      <c r="A5393">
        <v>2010</v>
      </c>
      <c r="B5393" t="s">
        <v>51</v>
      </c>
      <c r="C5393" t="s">
        <v>19</v>
      </c>
      <c r="D5393" t="s">
        <v>21</v>
      </c>
      <c r="E5393" s="1">
        <v>111344</v>
      </c>
      <c r="F5393">
        <v>574</v>
      </c>
    </row>
    <row r="5394" spans="1:6" x14ac:dyDescent="0.25">
      <c r="A5394">
        <v>2010</v>
      </c>
      <c r="B5394" t="s">
        <v>51</v>
      </c>
      <c r="C5394" t="s">
        <v>19</v>
      </c>
      <c r="D5394" t="s">
        <v>15</v>
      </c>
      <c r="E5394" s="1">
        <v>2532</v>
      </c>
      <c r="F5394">
        <v>6</v>
      </c>
    </row>
    <row r="5395" spans="1:6" x14ac:dyDescent="0.25">
      <c r="A5395">
        <v>2010</v>
      </c>
      <c r="B5395" t="s">
        <v>51</v>
      </c>
      <c r="C5395" t="s">
        <v>19</v>
      </c>
      <c r="D5395" t="s">
        <v>11</v>
      </c>
      <c r="E5395" s="1">
        <v>134996</v>
      </c>
      <c r="F5395" s="1">
        <v>1304</v>
      </c>
    </row>
    <row r="5396" spans="1:6" x14ac:dyDescent="0.25">
      <c r="A5396">
        <v>2010</v>
      </c>
      <c r="B5396" t="s">
        <v>51</v>
      </c>
      <c r="C5396" t="s">
        <v>22</v>
      </c>
      <c r="D5396" t="s">
        <v>9</v>
      </c>
      <c r="E5396" s="1">
        <v>3693442</v>
      </c>
      <c r="F5396" s="1">
        <v>38546</v>
      </c>
    </row>
    <row r="5397" spans="1:6" x14ac:dyDescent="0.25">
      <c r="A5397">
        <v>2010</v>
      </c>
      <c r="B5397" t="s">
        <v>51</v>
      </c>
      <c r="C5397" t="s">
        <v>22</v>
      </c>
      <c r="D5397" t="s">
        <v>10</v>
      </c>
      <c r="E5397" s="1">
        <v>4372596</v>
      </c>
      <c r="F5397" s="1">
        <v>32127</v>
      </c>
    </row>
    <row r="5398" spans="1:6" x14ac:dyDescent="0.25">
      <c r="A5398">
        <v>2010</v>
      </c>
      <c r="B5398" t="s">
        <v>51</v>
      </c>
      <c r="C5398" t="s">
        <v>22</v>
      </c>
      <c r="D5398" t="s">
        <v>24</v>
      </c>
      <c r="E5398" s="1">
        <v>110164</v>
      </c>
      <c r="F5398" s="1">
        <v>1123</v>
      </c>
    </row>
    <row r="5399" spans="1:6" x14ac:dyDescent="0.25">
      <c r="A5399">
        <v>2010</v>
      </c>
      <c r="B5399" t="s">
        <v>51</v>
      </c>
      <c r="C5399" t="s">
        <v>22</v>
      </c>
      <c r="D5399" t="s">
        <v>11</v>
      </c>
      <c r="E5399" s="1">
        <v>491680</v>
      </c>
      <c r="F5399" s="1">
        <v>7905</v>
      </c>
    </row>
    <row r="5400" spans="1:6" x14ac:dyDescent="0.25">
      <c r="A5400">
        <v>2010</v>
      </c>
      <c r="B5400" t="s">
        <v>51</v>
      </c>
      <c r="C5400" t="s">
        <v>23</v>
      </c>
      <c r="D5400" t="s">
        <v>11</v>
      </c>
      <c r="E5400" s="1">
        <v>18500</v>
      </c>
      <c r="F5400">
        <v>82</v>
      </c>
    </row>
    <row r="5401" spans="1:6" x14ac:dyDescent="0.25">
      <c r="A5401">
        <v>2010</v>
      </c>
      <c r="B5401" t="s">
        <v>51</v>
      </c>
      <c r="C5401" t="s">
        <v>25</v>
      </c>
      <c r="D5401" t="s">
        <v>10</v>
      </c>
      <c r="E5401" s="1">
        <v>234742</v>
      </c>
      <c r="F5401" s="1">
        <v>2562</v>
      </c>
    </row>
    <row r="5402" spans="1:6" x14ac:dyDescent="0.25">
      <c r="A5402">
        <v>2010</v>
      </c>
      <c r="B5402" t="s">
        <v>51</v>
      </c>
      <c r="C5402" t="s">
        <v>26</v>
      </c>
      <c r="D5402" t="s">
        <v>11</v>
      </c>
      <c r="E5402" s="1">
        <v>141606</v>
      </c>
      <c r="F5402" s="1">
        <v>2411</v>
      </c>
    </row>
    <row r="5403" spans="1:6" x14ac:dyDescent="0.25">
      <c r="A5403">
        <v>2010</v>
      </c>
      <c r="B5403" t="s">
        <v>52</v>
      </c>
      <c r="C5403" t="s">
        <v>8</v>
      </c>
      <c r="D5403" t="s">
        <v>10</v>
      </c>
      <c r="E5403" s="1">
        <v>259913</v>
      </c>
      <c r="F5403" s="1">
        <v>2495</v>
      </c>
    </row>
    <row r="5404" spans="1:6" x14ac:dyDescent="0.25">
      <c r="A5404">
        <v>2010</v>
      </c>
      <c r="B5404" t="s">
        <v>52</v>
      </c>
      <c r="C5404" t="s">
        <v>13</v>
      </c>
      <c r="D5404" t="s">
        <v>9</v>
      </c>
      <c r="E5404" s="1">
        <v>318913</v>
      </c>
      <c r="F5404" s="1">
        <v>2324</v>
      </c>
    </row>
    <row r="5405" spans="1:6" x14ac:dyDescent="0.25">
      <c r="A5405">
        <v>2010</v>
      </c>
      <c r="B5405" t="s">
        <v>52</v>
      </c>
      <c r="C5405" t="s">
        <v>13</v>
      </c>
      <c r="D5405" t="s">
        <v>10</v>
      </c>
      <c r="E5405" s="1">
        <v>77336</v>
      </c>
      <c r="F5405" s="1">
        <v>1025</v>
      </c>
    </row>
    <row r="5406" spans="1:6" x14ac:dyDescent="0.25">
      <c r="A5406">
        <v>2010</v>
      </c>
      <c r="B5406" t="s">
        <v>52</v>
      </c>
      <c r="C5406" t="s">
        <v>13</v>
      </c>
      <c r="D5406" t="s">
        <v>24</v>
      </c>
      <c r="E5406" s="1">
        <v>617916</v>
      </c>
      <c r="F5406" s="1">
        <v>5234</v>
      </c>
    </row>
    <row r="5407" spans="1:6" x14ac:dyDescent="0.25">
      <c r="A5407">
        <v>2010</v>
      </c>
      <c r="B5407" t="s">
        <v>52</v>
      </c>
      <c r="C5407" t="s">
        <v>13</v>
      </c>
      <c r="D5407" t="s">
        <v>11</v>
      </c>
      <c r="E5407" s="1">
        <v>6583</v>
      </c>
      <c r="F5407">
        <v>31</v>
      </c>
    </row>
    <row r="5408" spans="1:6" x14ac:dyDescent="0.25">
      <c r="A5408">
        <v>2010</v>
      </c>
      <c r="B5408" t="s">
        <v>52</v>
      </c>
      <c r="C5408" t="s">
        <v>14</v>
      </c>
      <c r="D5408" t="s">
        <v>10</v>
      </c>
      <c r="E5408" s="1">
        <v>73174</v>
      </c>
      <c r="F5408">
        <v>812</v>
      </c>
    </row>
    <row r="5409" spans="1:6" x14ac:dyDescent="0.25">
      <c r="A5409">
        <v>2010</v>
      </c>
      <c r="B5409" t="s">
        <v>52</v>
      </c>
      <c r="C5409" t="s">
        <v>16</v>
      </c>
      <c r="D5409" t="s">
        <v>9</v>
      </c>
      <c r="E5409" s="1">
        <v>1089930</v>
      </c>
      <c r="F5409" s="1">
        <v>8953</v>
      </c>
    </row>
    <row r="5410" spans="1:6" x14ac:dyDescent="0.25">
      <c r="A5410">
        <v>2010</v>
      </c>
      <c r="B5410" t="s">
        <v>52</v>
      </c>
      <c r="C5410" t="s">
        <v>16</v>
      </c>
      <c r="D5410" t="s">
        <v>10</v>
      </c>
      <c r="E5410" s="1">
        <v>6080890</v>
      </c>
      <c r="F5410" s="1">
        <v>65887</v>
      </c>
    </row>
    <row r="5411" spans="1:6" x14ac:dyDescent="0.25">
      <c r="A5411">
        <v>2010</v>
      </c>
      <c r="B5411" t="s">
        <v>52</v>
      </c>
      <c r="C5411" t="s">
        <v>16</v>
      </c>
      <c r="D5411" t="s">
        <v>24</v>
      </c>
      <c r="E5411" s="1">
        <v>7399968</v>
      </c>
      <c r="F5411" s="1">
        <v>71547</v>
      </c>
    </row>
    <row r="5412" spans="1:6" x14ac:dyDescent="0.25">
      <c r="A5412">
        <v>2010</v>
      </c>
      <c r="B5412" t="s">
        <v>52</v>
      </c>
      <c r="C5412" t="s">
        <v>16</v>
      </c>
      <c r="D5412" t="s">
        <v>21</v>
      </c>
      <c r="E5412" s="1">
        <v>31873</v>
      </c>
      <c r="F5412">
        <v>366</v>
      </c>
    </row>
    <row r="5413" spans="1:6" x14ac:dyDescent="0.25">
      <c r="A5413">
        <v>2010</v>
      </c>
      <c r="B5413" t="s">
        <v>52</v>
      </c>
      <c r="C5413" t="s">
        <v>16</v>
      </c>
      <c r="D5413" t="s">
        <v>11</v>
      </c>
      <c r="E5413" s="1">
        <v>454979</v>
      </c>
      <c r="F5413" s="1">
        <v>9452</v>
      </c>
    </row>
    <row r="5414" spans="1:6" x14ac:dyDescent="0.25">
      <c r="A5414">
        <v>2010</v>
      </c>
      <c r="B5414" t="s">
        <v>52</v>
      </c>
      <c r="C5414" t="s">
        <v>18</v>
      </c>
      <c r="D5414" t="s">
        <v>9</v>
      </c>
      <c r="E5414" s="1">
        <v>886245</v>
      </c>
      <c r="F5414" s="1">
        <v>8214</v>
      </c>
    </row>
    <row r="5415" spans="1:6" x14ac:dyDescent="0.25">
      <c r="A5415">
        <v>2010</v>
      </c>
      <c r="B5415" t="s">
        <v>52</v>
      </c>
      <c r="C5415" t="s">
        <v>18</v>
      </c>
      <c r="D5415" t="s">
        <v>10</v>
      </c>
      <c r="E5415" s="1">
        <v>724796</v>
      </c>
      <c r="F5415" s="1">
        <v>5831</v>
      </c>
    </row>
    <row r="5416" spans="1:6" x14ac:dyDescent="0.25">
      <c r="A5416">
        <v>2010</v>
      </c>
      <c r="B5416" t="s">
        <v>52</v>
      </c>
      <c r="C5416" t="s">
        <v>18</v>
      </c>
      <c r="D5416" t="s">
        <v>24</v>
      </c>
      <c r="E5416" s="1">
        <v>1751189</v>
      </c>
      <c r="F5416" s="1">
        <v>14224</v>
      </c>
    </row>
    <row r="5417" spans="1:6" x14ac:dyDescent="0.25">
      <c r="A5417">
        <v>2010</v>
      </c>
      <c r="B5417" t="s">
        <v>52</v>
      </c>
      <c r="C5417" t="s">
        <v>18</v>
      </c>
      <c r="D5417" t="s">
        <v>11</v>
      </c>
      <c r="E5417" s="1">
        <v>242913</v>
      </c>
      <c r="F5417" s="1">
        <v>2019</v>
      </c>
    </row>
    <row r="5418" spans="1:6" x14ac:dyDescent="0.25">
      <c r="A5418">
        <v>2010</v>
      </c>
      <c r="B5418" t="s">
        <v>52</v>
      </c>
      <c r="C5418" t="s">
        <v>19</v>
      </c>
      <c r="D5418" t="s">
        <v>9</v>
      </c>
      <c r="E5418" s="1">
        <v>785935</v>
      </c>
      <c r="F5418" s="1">
        <v>3737</v>
      </c>
    </row>
    <row r="5419" spans="1:6" x14ac:dyDescent="0.25">
      <c r="A5419">
        <v>2010</v>
      </c>
      <c r="B5419" t="s">
        <v>52</v>
      </c>
      <c r="C5419" t="s">
        <v>19</v>
      </c>
      <c r="D5419" t="s">
        <v>10</v>
      </c>
      <c r="E5419" s="1">
        <v>424666</v>
      </c>
      <c r="F5419" s="1">
        <v>2717</v>
      </c>
    </row>
    <row r="5420" spans="1:6" x14ac:dyDescent="0.25">
      <c r="A5420">
        <v>2010</v>
      </c>
      <c r="B5420" t="s">
        <v>52</v>
      </c>
      <c r="C5420" t="s">
        <v>19</v>
      </c>
      <c r="D5420" t="s">
        <v>24</v>
      </c>
      <c r="E5420" s="1">
        <v>284315</v>
      </c>
      <c r="F5420">
        <v>770</v>
      </c>
    </row>
    <row r="5421" spans="1:6" x14ac:dyDescent="0.25">
      <c r="A5421">
        <v>2010</v>
      </c>
      <c r="B5421" t="s">
        <v>52</v>
      </c>
      <c r="C5421" t="s">
        <v>19</v>
      </c>
      <c r="D5421" t="s">
        <v>21</v>
      </c>
      <c r="E5421" s="1">
        <v>215945</v>
      </c>
      <c r="F5421">
        <v>954</v>
      </c>
    </row>
    <row r="5422" spans="1:6" x14ac:dyDescent="0.25">
      <c r="A5422">
        <v>2010</v>
      </c>
      <c r="B5422" t="s">
        <v>52</v>
      </c>
      <c r="C5422" t="s">
        <v>19</v>
      </c>
      <c r="D5422" t="s">
        <v>11</v>
      </c>
      <c r="E5422" s="1">
        <v>479151</v>
      </c>
      <c r="F5422" s="1">
        <v>3663</v>
      </c>
    </row>
    <row r="5423" spans="1:6" x14ac:dyDescent="0.25">
      <c r="A5423">
        <v>2010</v>
      </c>
      <c r="B5423" t="s">
        <v>52</v>
      </c>
      <c r="C5423" t="s">
        <v>22</v>
      </c>
      <c r="D5423" t="s">
        <v>9</v>
      </c>
      <c r="E5423" s="1">
        <v>9999406</v>
      </c>
      <c r="F5423" s="1">
        <v>98114</v>
      </c>
    </row>
    <row r="5424" spans="1:6" x14ac:dyDescent="0.25">
      <c r="A5424">
        <v>2010</v>
      </c>
      <c r="B5424" t="s">
        <v>52</v>
      </c>
      <c r="C5424" t="s">
        <v>22</v>
      </c>
      <c r="D5424" t="s">
        <v>10</v>
      </c>
      <c r="E5424" s="1">
        <v>3130482</v>
      </c>
      <c r="F5424" s="1">
        <v>22261</v>
      </c>
    </row>
    <row r="5425" spans="1:6" x14ac:dyDescent="0.25">
      <c r="A5425">
        <v>2010</v>
      </c>
      <c r="B5425" t="s">
        <v>52</v>
      </c>
      <c r="C5425" t="s">
        <v>22</v>
      </c>
      <c r="D5425" t="s">
        <v>24</v>
      </c>
      <c r="E5425" s="1">
        <v>1306395</v>
      </c>
      <c r="F5425" s="1">
        <v>10161</v>
      </c>
    </row>
    <row r="5426" spans="1:6" x14ac:dyDescent="0.25">
      <c r="A5426">
        <v>2010</v>
      </c>
      <c r="B5426" t="s">
        <v>52</v>
      </c>
      <c r="C5426" t="s">
        <v>22</v>
      </c>
      <c r="D5426" t="s">
        <v>11</v>
      </c>
      <c r="E5426" s="1">
        <v>1828001</v>
      </c>
      <c r="F5426" s="1">
        <v>24718</v>
      </c>
    </row>
    <row r="5427" spans="1:6" x14ac:dyDescent="0.25">
      <c r="A5427">
        <v>2010</v>
      </c>
      <c r="B5427" t="s">
        <v>52</v>
      </c>
      <c r="C5427" t="s">
        <v>23</v>
      </c>
      <c r="D5427" t="s">
        <v>10</v>
      </c>
      <c r="E5427" s="1">
        <v>150155</v>
      </c>
      <c r="F5427" s="1">
        <v>1037</v>
      </c>
    </row>
    <row r="5428" spans="1:6" x14ac:dyDescent="0.25">
      <c r="A5428">
        <v>2010</v>
      </c>
      <c r="B5428" t="s">
        <v>52</v>
      </c>
      <c r="C5428" t="s">
        <v>36</v>
      </c>
      <c r="D5428" t="s">
        <v>10</v>
      </c>
      <c r="E5428" s="1">
        <v>21413</v>
      </c>
      <c r="F5428">
        <v>60</v>
      </c>
    </row>
    <row r="5429" spans="1:6" x14ac:dyDescent="0.25">
      <c r="A5429">
        <v>2010</v>
      </c>
      <c r="B5429" t="s">
        <v>52</v>
      </c>
      <c r="C5429" t="s">
        <v>26</v>
      </c>
      <c r="D5429" t="s">
        <v>11</v>
      </c>
      <c r="E5429" s="1">
        <v>389719</v>
      </c>
      <c r="F5429" s="1">
        <v>6157</v>
      </c>
    </row>
    <row r="5430" spans="1:6" x14ac:dyDescent="0.25">
      <c r="A5430">
        <v>2011</v>
      </c>
      <c r="B5430" t="s">
        <v>7</v>
      </c>
      <c r="C5430" t="s">
        <v>8</v>
      </c>
      <c r="D5430" t="s">
        <v>9</v>
      </c>
      <c r="E5430" s="1">
        <v>406880</v>
      </c>
      <c r="F5430" s="1">
        <v>4047</v>
      </c>
    </row>
    <row r="5431" spans="1:6" x14ac:dyDescent="0.25">
      <c r="A5431">
        <v>2011</v>
      </c>
      <c r="B5431" t="s">
        <v>7</v>
      </c>
      <c r="C5431" t="s">
        <v>8</v>
      </c>
      <c r="D5431" t="s">
        <v>10</v>
      </c>
      <c r="E5431" s="1">
        <v>1604457</v>
      </c>
      <c r="F5431" s="1">
        <v>12239</v>
      </c>
    </row>
    <row r="5432" spans="1:6" x14ac:dyDescent="0.25">
      <c r="A5432">
        <v>2011</v>
      </c>
      <c r="B5432" t="s">
        <v>7</v>
      </c>
      <c r="C5432" t="s">
        <v>13</v>
      </c>
      <c r="D5432" t="s">
        <v>10</v>
      </c>
      <c r="E5432" s="1">
        <v>991033</v>
      </c>
      <c r="F5432" s="1">
        <v>10258</v>
      </c>
    </row>
    <row r="5433" spans="1:6" x14ac:dyDescent="0.25">
      <c r="A5433">
        <v>2011</v>
      </c>
      <c r="B5433" t="s">
        <v>7</v>
      </c>
      <c r="C5433" t="s">
        <v>13</v>
      </c>
      <c r="D5433" t="s">
        <v>24</v>
      </c>
      <c r="E5433" s="1">
        <v>160002</v>
      </c>
      <c r="F5433" s="1">
        <v>1257</v>
      </c>
    </row>
    <row r="5434" spans="1:6" x14ac:dyDescent="0.25">
      <c r="A5434">
        <v>2011</v>
      </c>
      <c r="B5434" t="s">
        <v>7</v>
      </c>
      <c r="C5434" t="s">
        <v>14</v>
      </c>
      <c r="D5434" t="s">
        <v>10</v>
      </c>
      <c r="E5434" s="1">
        <v>690159</v>
      </c>
      <c r="F5434" s="1">
        <v>8608</v>
      </c>
    </row>
    <row r="5435" spans="1:6" x14ac:dyDescent="0.25">
      <c r="A5435">
        <v>2011</v>
      </c>
      <c r="B5435" t="s">
        <v>7</v>
      </c>
      <c r="C5435" t="s">
        <v>14</v>
      </c>
      <c r="D5435" t="s">
        <v>11</v>
      </c>
      <c r="E5435" s="1">
        <v>11671</v>
      </c>
      <c r="F5435">
        <v>45</v>
      </c>
    </row>
    <row r="5436" spans="1:6" x14ac:dyDescent="0.25">
      <c r="A5436">
        <v>2011</v>
      </c>
      <c r="B5436" t="s">
        <v>7</v>
      </c>
      <c r="C5436" t="s">
        <v>16</v>
      </c>
      <c r="D5436" t="s">
        <v>9</v>
      </c>
      <c r="E5436" s="1">
        <v>240166</v>
      </c>
      <c r="F5436" s="1">
        <v>3471</v>
      </c>
    </row>
    <row r="5437" spans="1:6" x14ac:dyDescent="0.25">
      <c r="A5437">
        <v>2011</v>
      </c>
      <c r="B5437" t="s">
        <v>7</v>
      </c>
      <c r="C5437" t="s">
        <v>16</v>
      </c>
      <c r="D5437" t="s">
        <v>10</v>
      </c>
      <c r="E5437" s="1">
        <v>7667121</v>
      </c>
      <c r="F5437" s="1">
        <v>75259</v>
      </c>
    </row>
    <row r="5438" spans="1:6" x14ac:dyDescent="0.25">
      <c r="A5438">
        <v>2011</v>
      </c>
      <c r="B5438" t="s">
        <v>7</v>
      </c>
      <c r="C5438" t="s">
        <v>16</v>
      </c>
      <c r="D5438" t="s">
        <v>24</v>
      </c>
      <c r="E5438" s="1">
        <v>5632198</v>
      </c>
      <c r="F5438" s="1">
        <v>60252</v>
      </c>
    </row>
    <row r="5439" spans="1:6" x14ac:dyDescent="0.25">
      <c r="A5439">
        <v>2011</v>
      </c>
      <c r="B5439" t="s">
        <v>7</v>
      </c>
      <c r="C5439" t="s">
        <v>16</v>
      </c>
      <c r="D5439" t="s">
        <v>11</v>
      </c>
      <c r="E5439" s="1">
        <v>881696</v>
      </c>
      <c r="F5439" s="1">
        <v>18326</v>
      </c>
    </row>
    <row r="5440" spans="1:6" x14ac:dyDescent="0.25">
      <c r="A5440">
        <v>2011</v>
      </c>
      <c r="B5440" t="s">
        <v>7</v>
      </c>
      <c r="C5440" t="s">
        <v>18</v>
      </c>
      <c r="D5440" t="s">
        <v>9</v>
      </c>
      <c r="E5440" s="1">
        <v>29366</v>
      </c>
      <c r="F5440">
        <v>612</v>
      </c>
    </row>
    <row r="5441" spans="1:6" x14ac:dyDescent="0.25">
      <c r="A5441">
        <v>2011</v>
      </c>
      <c r="B5441" t="s">
        <v>7</v>
      </c>
      <c r="C5441" t="s">
        <v>18</v>
      </c>
      <c r="D5441" t="s">
        <v>10</v>
      </c>
      <c r="E5441" s="1">
        <v>237257</v>
      </c>
      <c r="F5441" s="1">
        <v>1758</v>
      </c>
    </row>
    <row r="5442" spans="1:6" x14ac:dyDescent="0.25">
      <c r="A5442">
        <v>2011</v>
      </c>
      <c r="B5442" t="s">
        <v>7</v>
      </c>
      <c r="C5442" t="s">
        <v>18</v>
      </c>
      <c r="D5442" t="s">
        <v>24</v>
      </c>
      <c r="E5442" s="1">
        <v>1218487</v>
      </c>
      <c r="F5442" s="1">
        <v>11397</v>
      </c>
    </row>
    <row r="5443" spans="1:6" x14ac:dyDescent="0.25">
      <c r="A5443">
        <v>2011</v>
      </c>
      <c r="B5443" t="s">
        <v>7</v>
      </c>
      <c r="C5443" t="s">
        <v>18</v>
      </c>
      <c r="D5443" t="s">
        <v>11</v>
      </c>
      <c r="E5443" s="1">
        <v>109182</v>
      </c>
      <c r="F5443" s="1">
        <v>2222</v>
      </c>
    </row>
    <row r="5444" spans="1:6" x14ac:dyDescent="0.25">
      <c r="A5444">
        <v>2011</v>
      </c>
      <c r="B5444" t="s">
        <v>7</v>
      </c>
      <c r="C5444" t="s">
        <v>19</v>
      </c>
      <c r="D5444" t="s">
        <v>10</v>
      </c>
      <c r="E5444" s="1">
        <v>161611</v>
      </c>
      <c r="F5444" s="1">
        <v>1095</v>
      </c>
    </row>
    <row r="5445" spans="1:6" x14ac:dyDescent="0.25">
      <c r="A5445">
        <v>2011</v>
      </c>
      <c r="B5445" t="s">
        <v>7</v>
      </c>
      <c r="C5445" t="s">
        <v>19</v>
      </c>
      <c r="D5445" t="s">
        <v>24</v>
      </c>
      <c r="E5445" s="1">
        <v>147054</v>
      </c>
      <c r="F5445">
        <v>619</v>
      </c>
    </row>
    <row r="5446" spans="1:6" x14ac:dyDescent="0.25">
      <c r="A5446">
        <v>2011</v>
      </c>
      <c r="B5446" t="s">
        <v>7</v>
      </c>
      <c r="C5446" t="s">
        <v>19</v>
      </c>
      <c r="D5446" t="s">
        <v>11</v>
      </c>
      <c r="E5446" s="1">
        <v>433311</v>
      </c>
      <c r="F5446" s="1">
        <v>4022</v>
      </c>
    </row>
    <row r="5447" spans="1:6" x14ac:dyDescent="0.25">
      <c r="A5447">
        <v>2011</v>
      </c>
      <c r="B5447" t="s">
        <v>7</v>
      </c>
      <c r="C5447" t="s">
        <v>22</v>
      </c>
      <c r="D5447" t="s">
        <v>9</v>
      </c>
      <c r="E5447" s="1">
        <v>1867861</v>
      </c>
      <c r="F5447" s="1">
        <v>22904</v>
      </c>
    </row>
    <row r="5448" spans="1:6" x14ac:dyDescent="0.25">
      <c r="A5448">
        <v>2011</v>
      </c>
      <c r="B5448" t="s">
        <v>7</v>
      </c>
      <c r="C5448" t="s">
        <v>22</v>
      </c>
      <c r="D5448" t="s">
        <v>10</v>
      </c>
      <c r="E5448" s="1">
        <v>2378925</v>
      </c>
      <c r="F5448" s="1">
        <v>25514</v>
      </c>
    </row>
    <row r="5449" spans="1:6" x14ac:dyDescent="0.25">
      <c r="A5449">
        <v>2011</v>
      </c>
      <c r="B5449" t="s">
        <v>7</v>
      </c>
      <c r="C5449" t="s">
        <v>22</v>
      </c>
      <c r="D5449" t="s">
        <v>24</v>
      </c>
      <c r="E5449" s="1">
        <v>741568</v>
      </c>
      <c r="F5449" s="1">
        <v>6388</v>
      </c>
    </row>
    <row r="5450" spans="1:6" x14ac:dyDescent="0.25">
      <c r="A5450">
        <v>2011</v>
      </c>
      <c r="B5450" t="s">
        <v>7</v>
      </c>
      <c r="C5450" t="s">
        <v>22</v>
      </c>
      <c r="D5450" t="s">
        <v>21</v>
      </c>
      <c r="E5450" s="1">
        <v>361876</v>
      </c>
      <c r="F5450" s="1">
        <v>1874</v>
      </c>
    </row>
    <row r="5451" spans="1:6" x14ac:dyDescent="0.25">
      <c r="A5451">
        <v>2011</v>
      </c>
      <c r="B5451" t="s">
        <v>7</v>
      </c>
      <c r="C5451" t="s">
        <v>22</v>
      </c>
      <c r="D5451" t="s">
        <v>11</v>
      </c>
      <c r="E5451" s="1">
        <v>3488442</v>
      </c>
      <c r="F5451" s="1">
        <v>32684</v>
      </c>
    </row>
    <row r="5452" spans="1:6" x14ac:dyDescent="0.25">
      <c r="A5452">
        <v>2011</v>
      </c>
      <c r="B5452" t="s">
        <v>7</v>
      </c>
      <c r="C5452" t="s">
        <v>36</v>
      </c>
      <c r="D5452" t="s">
        <v>24</v>
      </c>
      <c r="E5452" s="1">
        <v>7806</v>
      </c>
      <c r="F5452">
        <v>25</v>
      </c>
    </row>
    <row r="5453" spans="1:6" x14ac:dyDescent="0.25">
      <c r="A5453">
        <v>2011</v>
      </c>
      <c r="B5453" t="s">
        <v>7</v>
      </c>
      <c r="C5453" t="s">
        <v>36</v>
      </c>
      <c r="D5453" t="s">
        <v>11</v>
      </c>
      <c r="E5453" s="1">
        <v>21491</v>
      </c>
      <c r="F5453">
        <v>77</v>
      </c>
    </row>
    <row r="5454" spans="1:6" x14ac:dyDescent="0.25">
      <c r="A5454">
        <v>2011</v>
      </c>
      <c r="B5454" t="s">
        <v>7</v>
      </c>
      <c r="C5454" t="s">
        <v>26</v>
      </c>
      <c r="D5454" t="s">
        <v>11</v>
      </c>
      <c r="E5454" s="1">
        <v>185866</v>
      </c>
      <c r="F5454" s="1">
        <v>2960</v>
      </c>
    </row>
    <row r="5455" spans="1:6" x14ac:dyDescent="0.25">
      <c r="A5455">
        <v>2011</v>
      </c>
      <c r="B5455" t="s">
        <v>27</v>
      </c>
      <c r="C5455" t="s">
        <v>8</v>
      </c>
      <c r="D5455" t="s">
        <v>10</v>
      </c>
      <c r="E5455" s="1">
        <v>1564263</v>
      </c>
      <c r="F5455" s="1">
        <v>12178</v>
      </c>
    </row>
    <row r="5456" spans="1:6" x14ac:dyDescent="0.25">
      <c r="A5456">
        <v>2011</v>
      </c>
      <c r="B5456" t="s">
        <v>27</v>
      </c>
      <c r="C5456" t="s">
        <v>8</v>
      </c>
      <c r="D5456" t="s">
        <v>24</v>
      </c>
      <c r="E5456" s="1">
        <v>53400</v>
      </c>
      <c r="F5456">
        <v>521</v>
      </c>
    </row>
    <row r="5457" spans="1:6" x14ac:dyDescent="0.25">
      <c r="A5457">
        <v>2011</v>
      </c>
      <c r="B5457" t="s">
        <v>27</v>
      </c>
      <c r="C5457" t="s">
        <v>13</v>
      </c>
      <c r="D5457" t="s">
        <v>9</v>
      </c>
      <c r="E5457" s="1">
        <v>933741</v>
      </c>
      <c r="F5457" s="1">
        <v>6372</v>
      </c>
    </row>
    <row r="5458" spans="1:6" x14ac:dyDescent="0.25">
      <c r="A5458">
        <v>2011</v>
      </c>
      <c r="B5458" t="s">
        <v>27</v>
      </c>
      <c r="C5458" t="s">
        <v>13</v>
      </c>
      <c r="D5458" t="s">
        <v>10</v>
      </c>
      <c r="E5458" s="1">
        <v>2612708</v>
      </c>
      <c r="F5458" s="1">
        <v>22119</v>
      </c>
    </row>
    <row r="5459" spans="1:6" x14ac:dyDescent="0.25">
      <c r="A5459">
        <v>2011</v>
      </c>
      <c r="B5459" t="s">
        <v>27</v>
      </c>
      <c r="C5459" t="s">
        <v>13</v>
      </c>
      <c r="D5459" t="s">
        <v>24</v>
      </c>
      <c r="E5459" s="1">
        <v>296516</v>
      </c>
      <c r="F5459" s="1">
        <v>2624</v>
      </c>
    </row>
    <row r="5460" spans="1:6" x14ac:dyDescent="0.25">
      <c r="A5460">
        <v>2011</v>
      </c>
      <c r="B5460" t="s">
        <v>27</v>
      </c>
      <c r="C5460" t="s">
        <v>14</v>
      </c>
      <c r="D5460" t="s">
        <v>10</v>
      </c>
      <c r="E5460" s="1">
        <v>1246190</v>
      </c>
      <c r="F5460" s="1">
        <v>12206</v>
      </c>
    </row>
    <row r="5461" spans="1:6" x14ac:dyDescent="0.25">
      <c r="A5461">
        <v>2011</v>
      </c>
      <c r="B5461" t="s">
        <v>27</v>
      </c>
      <c r="C5461" t="s">
        <v>16</v>
      </c>
      <c r="D5461" t="s">
        <v>9</v>
      </c>
      <c r="E5461" s="1">
        <v>1123431</v>
      </c>
      <c r="F5461" s="1">
        <v>8525</v>
      </c>
    </row>
    <row r="5462" spans="1:6" x14ac:dyDescent="0.25">
      <c r="A5462">
        <v>2011</v>
      </c>
      <c r="B5462" t="s">
        <v>27</v>
      </c>
      <c r="C5462" t="s">
        <v>16</v>
      </c>
      <c r="D5462" t="s">
        <v>10</v>
      </c>
      <c r="E5462" s="1">
        <v>14806419</v>
      </c>
      <c r="F5462" s="1">
        <v>265682</v>
      </c>
    </row>
    <row r="5463" spans="1:6" x14ac:dyDescent="0.25">
      <c r="A5463">
        <v>2011</v>
      </c>
      <c r="B5463" t="s">
        <v>27</v>
      </c>
      <c r="C5463" t="s">
        <v>16</v>
      </c>
      <c r="D5463" t="s">
        <v>24</v>
      </c>
      <c r="E5463" s="1">
        <v>7055332</v>
      </c>
      <c r="F5463" s="1">
        <v>58617</v>
      </c>
    </row>
    <row r="5464" spans="1:6" x14ac:dyDescent="0.25">
      <c r="A5464">
        <v>2011</v>
      </c>
      <c r="B5464" t="s">
        <v>27</v>
      </c>
      <c r="C5464" t="s">
        <v>16</v>
      </c>
      <c r="D5464" t="s">
        <v>21</v>
      </c>
      <c r="E5464" s="1">
        <v>21337</v>
      </c>
      <c r="F5464">
        <v>173</v>
      </c>
    </row>
    <row r="5465" spans="1:6" x14ac:dyDescent="0.25">
      <c r="A5465">
        <v>2011</v>
      </c>
      <c r="B5465" t="s">
        <v>27</v>
      </c>
      <c r="C5465" t="s">
        <v>16</v>
      </c>
      <c r="D5465" t="s">
        <v>11</v>
      </c>
      <c r="E5465" s="1">
        <v>880664</v>
      </c>
      <c r="F5465" s="1">
        <v>19109</v>
      </c>
    </row>
    <row r="5466" spans="1:6" x14ac:dyDescent="0.25">
      <c r="A5466">
        <v>2011</v>
      </c>
      <c r="B5466" t="s">
        <v>27</v>
      </c>
      <c r="C5466" t="s">
        <v>18</v>
      </c>
      <c r="D5466" t="s">
        <v>9</v>
      </c>
      <c r="E5466" s="1">
        <v>1026868</v>
      </c>
      <c r="F5466" s="1">
        <v>9009</v>
      </c>
    </row>
    <row r="5467" spans="1:6" x14ac:dyDescent="0.25">
      <c r="A5467">
        <v>2011</v>
      </c>
      <c r="B5467" t="s">
        <v>27</v>
      </c>
      <c r="C5467" t="s">
        <v>18</v>
      </c>
      <c r="D5467" t="s">
        <v>10</v>
      </c>
      <c r="E5467" s="1">
        <v>394289</v>
      </c>
      <c r="F5467" s="1">
        <v>10052</v>
      </c>
    </row>
    <row r="5468" spans="1:6" x14ac:dyDescent="0.25">
      <c r="A5468">
        <v>2011</v>
      </c>
      <c r="B5468" t="s">
        <v>27</v>
      </c>
      <c r="C5468" t="s">
        <v>18</v>
      </c>
      <c r="D5468" t="s">
        <v>24</v>
      </c>
      <c r="E5468" s="1">
        <v>937037</v>
      </c>
      <c r="F5468" s="1">
        <v>8102</v>
      </c>
    </row>
    <row r="5469" spans="1:6" x14ac:dyDescent="0.25">
      <c r="A5469">
        <v>2011</v>
      </c>
      <c r="B5469" t="s">
        <v>27</v>
      </c>
      <c r="C5469" t="s">
        <v>18</v>
      </c>
      <c r="D5469" t="s">
        <v>11</v>
      </c>
      <c r="E5469" s="1">
        <v>119759</v>
      </c>
      <c r="F5469" s="1">
        <v>2582</v>
      </c>
    </row>
    <row r="5470" spans="1:6" x14ac:dyDescent="0.25">
      <c r="A5470">
        <v>2011</v>
      </c>
      <c r="B5470" t="s">
        <v>27</v>
      </c>
      <c r="C5470" t="s">
        <v>19</v>
      </c>
      <c r="D5470" t="s">
        <v>88</v>
      </c>
      <c r="E5470" s="1">
        <v>50563</v>
      </c>
      <c r="F5470">
        <v>113</v>
      </c>
    </row>
    <row r="5471" spans="1:6" x14ac:dyDescent="0.25">
      <c r="A5471">
        <v>2011</v>
      </c>
      <c r="B5471" t="s">
        <v>27</v>
      </c>
      <c r="C5471" t="s">
        <v>19</v>
      </c>
      <c r="D5471" t="s">
        <v>9</v>
      </c>
      <c r="E5471" s="1">
        <v>135650</v>
      </c>
      <c r="F5471">
        <v>953</v>
      </c>
    </row>
    <row r="5472" spans="1:6" x14ac:dyDescent="0.25">
      <c r="A5472">
        <v>2011</v>
      </c>
      <c r="B5472" t="s">
        <v>27</v>
      </c>
      <c r="C5472" t="s">
        <v>19</v>
      </c>
      <c r="D5472" t="s">
        <v>69</v>
      </c>
      <c r="E5472" s="1">
        <v>12345</v>
      </c>
      <c r="F5472">
        <v>28</v>
      </c>
    </row>
    <row r="5473" spans="1:6" x14ac:dyDescent="0.25">
      <c r="A5473">
        <v>2011</v>
      </c>
      <c r="B5473" t="s">
        <v>27</v>
      </c>
      <c r="C5473" t="s">
        <v>19</v>
      </c>
      <c r="D5473" t="s">
        <v>24</v>
      </c>
      <c r="E5473" s="1">
        <v>506699</v>
      </c>
      <c r="F5473" s="1">
        <v>3090</v>
      </c>
    </row>
    <row r="5474" spans="1:6" x14ac:dyDescent="0.25">
      <c r="A5474">
        <v>2011</v>
      </c>
      <c r="B5474" t="s">
        <v>27</v>
      </c>
      <c r="C5474" t="s">
        <v>19</v>
      </c>
      <c r="D5474" t="s">
        <v>21</v>
      </c>
      <c r="E5474" s="1">
        <v>260076</v>
      </c>
      <c r="F5474">
        <v>913</v>
      </c>
    </row>
    <row r="5475" spans="1:6" x14ac:dyDescent="0.25">
      <c r="A5475">
        <v>2011</v>
      </c>
      <c r="B5475" t="s">
        <v>27</v>
      </c>
      <c r="C5475" t="s">
        <v>19</v>
      </c>
      <c r="D5475" t="s">
        <v>11</v>
      </c>
      <c r="E5475" s="1">
        <v>246815</v>
      </c>
      <c r="F5475" s="1">
        <v>3219</v>
      </c>
    </row>
    <row r="5476" spans="1:6" x14ac:dyDescent="0.25">
      <c r="A5476">
        <v>2011</v>
      </c>
      <c r="B5476" t="s">
        <v>27</v>
      </c>
      <c r="C5476" t="s">
        <v>22</v>
      </c>
      <c r="D5476" t="s">
        <v>9</v>
      </c>
      <c r="E5476" s="1">
        <v>5452817</v>
      </c>
      <c r="F5476" s="1">
        <v>48747</v>
      </c>
    </row>
    <row r="5477" spans="1:6" x14ac:dyDescent="0.25">
      <c r="A5477">
        <v>2011</v>
      </c>
      <c r="B5477" t="s">
        <v>27</v>
      </c>
      <c r="C5477" t="s">
        <v>22</v>
      </c>
      <c r="D5477" t="s">
        <v>10</v>
      </c>
      <c r="E5477" s="1">
        <v>4759914</v>
      </c>
      <c r="F5477" s="1">
        <v>48109</v>
      </c>
    </row>
    <row r="5478" spans="1:6" x14ac:dyDescent="0.25">
      <c r="A5478">
        <v>2011</v>
      </c>
      <c r="B5478" t="s">
        <v>27</v>
      </c>
      <c r="C5478" t="s">
        <v>22</v>
      </c>
      <c r="D5478" t="s">
        <v>20</v>
      </c>
      <c r="E5478" s="1">
        <v>7012</v>
      </c>
      <c r="F5478">
        <v>25</v>
      </c>
    </row>
    <row r="5479" spans="1:6" x14ac:dyDescent="0.25">
      <c r="A5479">
        <v>2011</v>
      </c>
      <c r="B5479" t="s">
        <v>27</v>
      </c>
      <c r="C5479" t="s">
        <v>22</v>
      </c>
      <c r="D5479" t="s">
        <v>24</v>
      </c>
      <c r="E5479" s="1">
        <v>1170417</v>
      </c>
      <c r="F5479" s="1">
        <v>8875</v>
      </c>
    </row>
    <row r="5480" spans="1:6" x14ac:dyDescent="0.25">
      <c r="A5480">
        <v>2011</v>
      </c>
      <c r="B5480" t="s">
        <v>27</v>
      </c>
      <c r="C5480" t="s">
        <v>22</v>
      </c>
      <c r="D5480" t="s">
        <v>21</v>
      </c>
      <c r="E5480" s="1">
        <v>65228</v>
      </c>
      <c r="F5480">
        <v>179</v>
      </c>
    </row>
    <row r="5481" spans="1:6" x14ac:dyDescent="0.25">
      <c r="A5481">
        <v>2011</v>
      </c>
      <c r="B5481" t="s">
        <v>27</v>
      </c>
      <c r="C5481" t="s">
        <v>22</v>
      </c>
      <c r="D5481" t="s">
        <v>11</v>
      </c>
      <c r="E5481" s="1">
        <v>453669</v>
      </c>
      <c r="F5481" s="1">
        <v>7347</v>
      </c>
    </row>
    <row r="5482" spans="1:6" x14ac:dyDescent="0.25">
      <c r="A5482">
        <v>2011</v>
      </c>
      <c r="B5482" t="s">
        <v>27</v>
      </c>
      <c r="C5482" t="s">
        <v>23</v>
      </c>
      <c r="D5482" t="s">
        <v>10</v>
      </c>
      <c r="E5482" s="1">
        <v>7138</v>
      </c>
      <c r="F5482">
        <v>29</v>
      </c>
    </row>
    <row r="5483" spans="1:6" x14ac:dyDescent="0.25">
      <c r="A5483">
        <v>2011</v>
      </c>
      <c r="B5483" t="s">
        <v>27</v>
      </c>
      <c r="C5483" t="s">
        <v>23</v>
      </c>
      <c r="D5483" t="s">
        <v>17</v>
      </c>
      <c r="E5483" s="1">
        <v>19250</v>
      </c>
      <c r="F5483">
        <v>77</v>
      </c>
    </row>
    <row r="5484" spans="1:6" x14ac:dyDescent="0.25">
      <c r="A5484">
        <v>2011</v>
      </c>
      <c r="B5484" t="s">
        <v>27</v>
      </c>
      <c r="C5484" t="s">
        <v>23</v>
      </c>
      <c r="D5484" t="s">
        <v>11</v>
      </c>
      <c r="E5484" s="1">
        <v>14667</v>
      </c>
      <c r="F5484">
        <v>69</v>
      </c>
    </row>
    <row r="5485" spans="1:6" x14ac:dyDescent="0.25">
      <c r="A5485">
        <v>2011</v>
      </c>
      <c r="B5485" t="s">
        <v>27</v>
      </c>
      <c r="C5485" t="s">
        <v>25</v>
      </c>
      <c r="D5485" t="s">
        <v>10</v>
      </c>
      <c r="E5485" s="1">
        <v>245893</v>
      </c>
      <c r="F5485" s="1">
        <v>3092</v>
      </c>
    </row>
    <row r="5486" spans="1:6" x14ac:dyDescent="0.25">
      <c r="A5486">
        <v>2011</v>
      </c>
      <c r="B5486" t="s">
        <v>27</v>
      </c>
      <c r="C5486" t="s">
        <v>26</v>
      </c>
      <c r="D5486" t="s">
        <v>11</v>
      </c>
      <c r="E5486" s="1">
        <v>4183</v>
      </c>
      <c r="F5486">
        <v>5</v>
      </c>
    </row>
    <row r="5487" spans="1:6" x14ac:dyDescent="0.25">
      <c r="A5487">
        <v>2011</v>
      </c>
      <c r="B5487" t="s">
        <v>33</v>
      </c>
      <c r="C5487" t="s">
        <v>8</v>
      </c>
      <c r="D5487" t="s">
        <v>41</v>
      </c>
      <c r="E5487" s="1">
        <v>1519219</v>
      </c>
      <c r="F5487" s="1">
        <v>10965</v>
      </c>
    </row>
    <row r="5488" spans="1:6" x14ac:dyDescent="0.25">
      <c r="A5488">
        <v>2011</v>
      </c>
      <c r="B5488" t="s">
        <v>33</v>
      </c>
      <c r="C5488" t="s">
        <v>8</v>
      </c>
      <c r="D5488" t="s">
        <v>10</v>
      </c>
      <c r="E5488" s="1">
        <v>2360287</v>
      </c>
      <c r="F5488" s="1">
        <v>14966</v>
      </c>
    </row>
    <row r="5489" spans="1:6" x14ac:dyDescent="0.25">
      <c r="A5489">
        <v>2011</v>
      </c>
      <c r="B5489" t="s">
        <v>33</v>
      </c>
      <c r="C5489" t="s">
        <v>13</v>
      </c>
      <c r="D5489" t="s">
        <v>41</v>
      </c>
      <c r="E5489" s="1">
        <v>81576</v>
      </c>
      <c r="F5489">
        <v>584</v>
      </c>
    </row>
    <row r="5490" spans="1:6" x14ac:dyDescent="0.25">
      <c r="A5490">
        <v>2011</v>
      </c>
      <c r="B5490" t="s">
        <v>33</v>
      </c>
      <c r="C5490" t="s">
        <v>13</v>
      </c>
      <c r="D5490" t="s">
        <v>10</v>
      </c>
      <c r="E5490" s="1">
        <v>1174404</v>
      </c>
      <c r="F5490" s="1">
        <v>11609</v>
      </c>
    </row>
    <row r="5491" spans="1:6" x14ac:dyDescent="0.25">
      <c r="A5491">
        <v>2011</v>
      </c>
      <c r="B5491" t="s">
        <v>33</v>
      </c>
      <c r="C5491" t="s">
        <v>13</v>
      </c>
      <c r="D5491" t="s">
        <v>24</v>
      </c>
      <c r="E5491" s="1">
        <v>1105168</v>
      </c>
      <c r="F5491" s="1">
        <v>10156</v>
      </c>
    </row>
    <row r="5492" spans="1:6" x14ac:dyDescent="0.25">
      <c r="A5492">
        <v>2011</v>
      </c>
      <c r="B5492" t="s">
        <v>33</v>
      </c>
      <c r="C5492" t="s">
        <v>14</v>
      </c>
      <c r="D5492" t="s">
        <v>10</v>
      </c>
      <c r="E5492" s="1">
        <v>33372</v>
      </c>
      <c r="F5492">
        <v>504</v>
      </c>
    </row>
    <row r="5493" spans="1:6" x14ac:dyDescent="0.25">
      <c r="A5493">
        <v>2011</v>
      </c>
      <c r="B5493" t="s">
        <v>33</v>
      </c>
      <c r="C5493" t="s">
        <v>14</v>
      </c>
      <c r="D5493" t="s">
        <v>11</v>
      </c>
      <c r="E5493" s="1">
        <v>18452</v>
      </c>
      <c r="F5493">
        <v>95</v>
      </c>
    </row>
    <row r="5494" spans="1:6" x14ac:dyDescent="0.25">
      <c r="A5494">
        <v>2011</v>
      </c>
      <c r="B5494" t="s">
        <v>33</v>
      </c>
      <c r="C5494" t="s">
        <v>16</v>
      </c>
      <c r="D5494" t="s">
        <v>41</v>
      </c>
      <c r="E5494" s="1">
        <v>3098425</v>
      </c>
      <c r="F5494" s="1">
        <v>22211</v>
      </c>
    </row>
    <row r="5495" spans="1:6" x14ac:dyDescent="0.25">
      <c r="A5495">
        <v>2011</v>
      </c>
      <c r="B5495" t="s">
        <v>33</v>
      </c>
      <c r="C5495" t="s">
        <v>16</v>
      </c>
      <c r="D5495" t="s">
        <v>9</v>
      </c>
      <c r="E5495" s="1">
        <v>97834</v>
      </c>
      <c r="F5495">
        <v>947</v>
      </c>
    </row>
    <row r="5496" spans="1:6" x14ac:dyDescent="0.25">
      <c r="A5496">
        <v>2011</v>
      </c>
      <c r="B5496" t="s">
        <v>33</v>
      </c>
      <c r="C5496" t="s">
        <v>16</v>
      </c>
      <c r="D5496" t="s">
        <v>10</v>
      </c>
      <c r="E5496" s="1">
        <v>11059944</v>
      </c>
      <c r="F5496" s="1">
        <v>100602</v>
      </c>
    </row>
    <row r="5497" spans="1:6" x14ac:dyDescent="0.25">
      <c r="A5497">
        <v>2011</v>
      </c>
      <c r="B5497" t="s">
        <v>33</v>
      </c>
      <c r="C5497" t="s">
        <v>16</v>
      </c>
      <c r="D5497" t="s">
        <v>24</v>
      </c>
      <c r="E5497" s="1">
        <v>12488512</v>
      </c>
      <c r="F5497" s="1">
        <v>117154</v>
      </c>
    </row>
    <row r="5498" spans="1:6" x14ac:dyDescent="0.25">
      <c r="A5498">
        <v>2011</v>
      </c>
      <c r="B5498" t="s">
        <v>33</v>
      </c>
      <c r="C5498" t="s">
        <v>16</v>
      </c>
      <c r="D5498" t="s">
        <v>21</v>
      </c>
      <c r="E5498" s="1">
        <v>5319</v>
      </c>
      <c r="F5498">
        <v>46</v>
      </c>
    </row>
    <row r="5499" spans="1:6" x14ac:dyDescent="0.25">
      <c r="A5499">
        <v>2011</v>
      </c>
      <c r="B5499" t="s">
        <v>33</v>
      </c>
      <c r="C5499" t="s">
        <v>16</v>
      </c>
      <c r="D5499" t="s">
        <v>11</v>
      </c>
      <c r="E5499" s="1">
        <v>381719</v>
      </c>
      <c r="F5499" s="1">
        <v>7893</v>
      </c>
    </row>
    <row r="5500" spans="1:6" x14ac:dyDescent="0.25">
      <c r="A5500">
        <v>2011</v>
      </c>
      <c r="B5500" t="s">
        <v>33</v>
      </c>
      <c r="C5500" t="s">
        <v>18</v>
      </c>
      <c r="D5500" t="s">
        <v>10</v>
      </c>
      <c r="E5500" s="1">
        <v>511157</v>
      </c>
      <c r="F5500" s="1">
        <v>4734</v>
      </c>
    </row>
    <row r="5501" spans="1:6" x14ac:dyDescent="0.25">
      <c r="A5501">
        <v>2011</v>
      </c>
      <c r="B5501" t="s">
        <v>33</v>
      </c>
      <c r="C5501" t="s">
        <v>18</v>
      </c>
      <c r="D5501" t="s">
        <v>24</v>
      </c>
      <c r="E5501" s="1">
        <v>501493</v>
      </c>
      <c r="F5501" s="1">
        <v>5641</v>
      </c>
    </row>
    <row r="5502" spans="1:6" x14ac:dyDescent="0.25">
      <c r="A5502">
        <v>2011</v>
      </c>
      <c r="B5502" t="s">
        <v>33</v>
      </c>
      <c r="C5502" t="s">
        <v>18</v>
      </c>
      <c r="D5502" t="s">
        <v>11</v>
      </c>
      <c r="E5502" s="1">
        <v>28588</v>
      </c>
      <c r="F5502">
        <v>547</v>
      </c>
    </row>
    <row r="5503" spans="1:6" x14ac:dyDescent="0.25">
      <c r="A5503">
        <v>2011</v>
      </c>
      <c r="B5503" t="s">
        <v>33</v>
      </c>
      <c r="C5503" t="s">
        <v>19</v>
      </c>
      <c r="D5503" t="s">
        <v>9</v>
      </c>
      <c r="E5503" s="1">
        <v>104387</v>
      </c>
      <c r="F5503" s="1">
        <v>1502</v>
      </c>
    </row>
    <row r="5504" spans="1:6" x14ac:dyDescent="0.25">
      <c r="A5504">
        <v>2011</v>
      </c>
      <c r="B5504" t="s">
        <v>33</v>
      </c>
      <c r="C5504" t="s">
        <v>19</v>
      </c>
      <c r="D5504" t="s">
        <v>24</v>
      </c>
      <c r="E5504" s="1">
        <v>115953</v>
      </c>
      <c r="F5504">
        <v>637</v>
      </c>
    </row>
    <row r="5505" spans="1:6" x14ac:dyDescent="0.25">
      <c r="A5505">
        <v>2011</v>
      </c>
      <c r="B5505" t="s">
        <v>33</v>
      </c>
      <c r="C5505" t="s">
        <v>19</v>
      </c>
      <c r="D5505" t="s">
        <v>21</v>
      </c>
      <c r="E5505" s="1">
        <v>72965</v>
      </c>
      <c r="F5505">
        <v>374</v>
      </c>
    </row>
    <row r="5506" spans="1:6" x14ac:dyDescent="0.25">
      <c r="A5506">
        <v>2011</v>
      </c>
      <c r="B5506" t="s">
        <v>33</v>
      </c>
      <c r="C5506" t="s">
        <v>19</v>
      </c>
      <c r="D5506" t="s">
        <v>15</v>
      </c>
      <c r="E5506" s="1">
        <v>2441</v>
      </c>
      <c r="F5506">
        <v>5</v>
      </c>
    </row>
    <row r="5507" spans="1:6" x14ac:dyDescent="0.25">
      <c r="A5507">
        <v>2011</v>
      </c>
      <c r="B5507" t="s">
        <v>33</v>
      </c>
      <c r="C5507" t="s">
        <v>19</v>
      </c>
      <c r="D5507" t="s">
        <v>11</v>
      </c>
      <c r="E5507" s="1">
        <v>897724</v>
      </c>
      <c r="F5507" s="1">
        <v>9033</v>
      </c>
    </row>
    <row r="5508" spans="1:6" x14ac:dyDescent="0.25">
      <c r="A5508">
        <v>2011</v>
      </c>
      <c r="B5508" t="s">
        <v>33</v>
      </c>
      <c r="C5508" t="s">
        <v>22</v>
      </c>
      <c r="D5508" t="s">
        <v>41</v>
      </c>
      <c r="E5508" s="1">
        <v>9189</v>
      </c>
      <c r="F5508">
        <v>108</v>
      </c>
    </row>
    <row r="5509" spans="1:6" x14ac:dyDescent="0.25">
      <c r="A5509">
        <v>2011</v>
      </c>
      <c r="B5509" t="s">
        <v>33</v>
      </c>
      <c r="C5509" t="s">
        <v>22</v>
      </c>
      <c r="D5509" t="s">
        <v>9</v>
      </c>
      <c r="E5509" s="1">
        <v>7527250</v>
      </c>
      <c r="F5509" s="1">
        <v>81661</v>
      </c>
    </row>
    <row r="5510" spans="1:6" x14ac:dyDescent="0.25">
      <c r="A5510">
        <v>2011</v>
      </c>
      <c r="B5510" t="s">
        <v>33</v>
      </c>
      <c r="C5510" t="s">
        <v>22</v>
      </c>
      <c r="D5510" t="s">
        <v>10</v>
      </c>
      <c r="E5510" s="1">
        <v>6712965</v>
      </c>
      <c r="F5510" s="1">
        <v>57009</v>
      </c>
    </row>
    <row r="5511" spans="1:6" x14ac:dyDescent="0.25">
      <c r="A5511">
        <v>2011</v>
      </c>
      <c r="B5511" t="s">
        <v>33</v>
      </c>
      <c r="C5511" t="s">
        <v>22</v>
      </c>
      <c r="D5511" t="s">
        <v>24</v>
      </c>
      <c r="E5511" s="1">
        <v>1175922</v>
      </c>
      <c r="F5511" s="1">
        <v>10162</v>
      </c>
    </row>
    <row r="5512" spans="1:6" x14ac:dyDescent="0.25">
      <c r="A5512">
        <v>2011</v>
      </c>
      <c r="B5512" t="s">
        <v>33</v>
      </c>
      <c r="C5512" t="s">
        <v>22</v>
      </c>
      <c r="D5512" t="s">
        <v>11</v>
      </c>
      <c r="E5512" s="1">
        <v>1095470</v>
      </c>
      <c r="F5512" s="1">
        <v>16124</v>
      </c>
    </row>
    <row r="5513" spans="1:6" x14ac:dyDescent="0.25">
      <c r="A5513">
        <v>2011</v>
      </c>
      <c r="B5513" t="s">
        <v>33</v>
      </c>
      <c r="C5513" t="s">
        <v>23</v>
      </c>
      <c r="D5513" t="s">
        <v>11</v>
      </c>
      <c r="E5513" s="1">
        <v>9074</v>
      </c>
      <c r="F5513">
        <v>44</v>
      </c>
    </row>
    <row r="5514" spans="1:6" x14ac:dyDescent="0.25">
      <c r="A5514">
        <v>2011</v>
      </c>
      <c r="B5514" t="s">
        <v>33</v>
      </c>
      <c r="C5514" t="s">
        <v>36</v>
      </c>
      <c r="D5514" t="s">
        <v>24</v>
      </c>
      <c r="E5514" s="1">
        <v>6189</v>
      </c>
      <c r="F5514">
        <v>20</v>
      </c>
    </row>
    <row r="5515" spans="1:6" x14ac:dyDescent="0.25">
      <c r="A5515">
        <v>2011</v>
      </c>
      <c r="B5515" t="s">
        <v>33</v>
      </c>
      <c r="C5515" t="s">
        <v>26</v>
      </c>
      <c r="D5515" t="s">
        <v>11</v>
      </c>
      <c r="E5515" s="1">
        <v>248896</v>
      </c>
      <c r="F5515" s="1">
        <v>4189</v>
      </c>
    </row>
    <row r="5516" spans="1:6" x14ac:dyDescent="0.25">
      <c r="A5516">
        <v>2011</v>
      </c>
      <c r="B5516" t="s">
        <v>37</v>
      </c>
      <c r="C5516" t="s">
        <v>8</v>
      </c>
      <c r="D5516" t="s">
        <v>41</v>
      </c>
      <c r="E5516" s="1">
        <v>81243</v>
      </c>
      <c r="F5516" s="1">
        <v>1062</v>
      </c>
    </row>
    <row r="5517" spans="1:6" x14ac:dyDescent="0.25">
      <c r="A5517">
        <v>2011</v>
      </c>
      <c r="B5517" t="s">
        <v>37</v>
      </c>
      <c r="C5517" t="s">
        <v>8</v>
      </c>
      <c r="D5517" t="s">
        <v>10</v>
      </c>
      <c r="E5517" s="1">
        <v>249160</v>
      </c>
      <c r="F5517" s="1">
        <v>2772</v>
      </c>
    </row>
    <row r="5518" spans="1:6" x14ac:dyDescent="0.25">
      <c r="A5518">
        <v>2011</v>
      </c>
      <c r="B5518" t="s">
        <v>37</v>
      </c>
      <c r="C5518" t="s">
        <v>13</v>
      </c>
      <c r="D5518" t="s">
        <v>41</v>
      </c>
      <c r="E5518" s="1">
        <v>80455</v>
      </c>
      <c r="F5518" s="1">
        <v>1052</v>
      </c>
    </row>
    <row r="5519" spans="1:6" x14ac:dyDescent="0.25">
      <c r="A5519">
        <v>2011</v>
      </c>
      <c r="B5519" t="s">
        <v>37</v>
      </c>
      <c r="C5519" t="s">
        <v>13</v>
      </c>
      <c r="D5519" t="s">
        <v>9</v>
      </c>
      <c r="E5519" s="1">
        <v>529689</v>
      </c>
      <c r="F5519" s="1">
        <v>4062</v>
      </c>
    </row>
    <row r="5520" spans="1:6" x14ac:dyDescent="0.25">
      <c r="A5520">
        <v>2011</v>
      </c>
      <c r="B5520" t="s">
        <v>37</v>
      </c>
      <c r="C5520" t="s">
        <v>13</v>
      </c>
      <c r="D5520" t="s">
        <v>10</v>
      </c>
      <c r="E5520" s="1">
        <v>576013</v>
      </c>
      <c r="F5520" s="1">
        <v>5177</v>
      </c>
    </row>
    <row r="5521" spans="1:6" x14ac:dyDescent="0.25">
      <c r="A5521">
        <v>2011</v>
      </c>
      <c r="B5521" t="s">
        <v>37</v>
      </c>
      <c r="C5521" t="s">
        <v>13</v>
      </c>
      <c r="D5521" t="s">
        <v>24</v>
      </c>
      <c r="E5521" s="1">
        <v>218611</v>
      </c>
      <c r="F5521" s="1">
        <v>1622</v>
      </c>
    </row>
    <row r="5522" spans="1:6" x14ac:dyDescent="0.25">
      <c r="A5522">
        <v>2011</v>
      </c>
      <c r="B5522" t="s">
        <v>37</v>
      </c>
      <c r="C5522" t="s">
        <v>14</v>
      </c>
      <c r="D5522" t="s">
        <v>10</v>
      </c>
      <c r="E5522" s="1">
        <v>14840</v>
      </c>
      <c r="F5522">
        <v>131</v>
      </c>
    </row>
    <row r="5523" spans="1:6" x14ac:dyDescent="0.25">
      <c r="A5523">
        <v>2011</v>
      </c>
      <c r="B5523" t="s">
        <v>37</v>
      </c>
      <c r="C5523" t="s">
        <v>16</v>
      </c>
      <c r="D5523" t="s">
        <v>41</v>
      </c>
      <c r="E5523" s="1">
        <v>814985</v>
      </c>
      <c r="F5523" s="1">
        <v>10653</v>
      </c>
    </row>
    <row r="5524" spans="1:6" x14ac:dyDescent="0.25">
      <c r="A5524">
        <v>2011</v>
      </c>
      <c r="B5524" t="s">
        <v>37</v>
      </c>
      <c r="C5524" t="s">
        <v>16</v>
      </c>
      <c r="D5524" t="s">
        <v>9</v>
      </c>
      <c r="E5524" s="1">
        <v>1191495</v>
      </c>
      <c r="F5524" s="1">
        <v>10981</v>
      </c>
    </row>
    <row r="5525" spans="1:6" x14ac:dyDescent="0.25">
      <c r="A5525">
        <v>2011</v>
      </c>
      <c r="B5525" t="s">
        <v>37</v>
      </c>
      <c r="C5525" t="s">
        <v>16</v>
      </c>
      <c r="D5525" t="s">
        <v>10</v>
      </c>
      <c r="E5525" s="1">
        <v>9668190</v>
      </c>
      <c r="F5525" s="1">
        <v>97741</v>
      </c>
    </row>
    <row r="5526" spans="1:6" x14ac:dyDescent="0.25">
      <c r="A5526">
        <v>2011</v>
      </c>
      <c r="B5526" t="s">
        <v>37</v>
      </c>
      <c r="C5526" t="s">
        <v>16</v>
      </c>
      <c r="D5526" t="s">
        <v>24</v>
      </c>
      <c r="E5526" s="1">
        <v>7343487</v>
      </c>
      <c r="F5526" s="1">
        <v>66399</v>
      </c>
    </row>
    <row r="5527" spans="1:6" x14ac:dyDescent="0.25">
      <c r="A5527">
        <v>2011</v>
      </c>
      <c r="B5527" t="s">
        <v>37</v>
      </c>
      <c r="C5527" t="s">
        <v>16</v>
      </c>
      <c r="D5527" t="s">
        <v>11</v>
      </c>
      <c r="E5527" s="1">
        <v>398528</v>
      </c>
      <c r="F5527" s="1">
        <v>7875</v>
      </c>
    </row>
    <row r="5528" spans="1:6" x14ac:dyDescent="0.25">
      <c r="A5528">
        <v>2011</v>
      </c>
      <c r="B5528" t="s">
        <v>37</v>
      </c>
      <c r="C5528" t="s">
        <v>18</v>
      </c>
      <c r="D5528" t="s">
        <v>9</v>
      </c>
      <c r="E5528" s="1">
        <v>865963</v>
      </c>
      <c r="F5528" s="1">
        <v>7617</v>
      </c>
    </row>
    <row r="5529" spans="1:6" x14ac:dyDescent="0.25">
      <c r="A5529">
        <v>2011</v>
      </c>
      <c r="B5529" t="s">
        <v>37</v>
      </c>
      <c r="C5529" t="s">
        <v>18</v>
      </c>
      <c r="D5529" t="s">
        <v>10</v>
      </c>
      <c r="E5529" s="1">
        <v>450422</v>
      </c>
      <c r="F5529" s="1">
        <v>4119</v>
      </c>
    </row>
    <row r="5530" spans="1:6" x14ac:dyDescent="0.25">
      <c r="A5530">
        <v>2011</v>
      </c>
      <c r="B5530" t="s">
        <v>37</v>
      </c>
      <c r="C5530" t="s">
        <v>18</v>
      </c>
      <c r="D5530" t="s">
        <v>24</v>
      </c>
      <c r="E5530" s="1">
        <v>738038</v>
      </c>
      <c r="F5530" s="1">
        <v>6355</v>
      </c>
    </row>
    <row r="5531" spans="1:6" x14ac:dyDescent="0.25">
      <c r="A5531">
        <v>2011</v>
      </c>
      <c r="B5531" t="s">
        <v>37</v>
      </c>
      <c r="C5531" t="s">
        <v>18</v>
      </c>
      <c r="D5531" t="s">
        <v>11</v>
      </c>
      <c r="E5531" s="1">
        <v>38392</v>
      </c>
      <c r="F5531">
        <v>767</v>
      </c>
    </row>
    <row r="5532" spans="1:6" x14ac:dyDescent="0.25">
      <c r="A5532">
        <v>2011</v>
      </c>
      <c r="B5532" t="s">
        <v>37</v>
      </c>
      <c r="C5532" t="s">
        <v>19</v>
      </c>
      <c r="D5532" t="s">
        <v>74</v>
      </c>
      <c r="E5532" s="1">
        <v>16695</v>
      </c>
      <c r="F5532">
        <v>37</v>
      </c>
    </row>
    <row r="5533" spans="1:6" x14ac:dyDescent="0.25">
      <c r="A5533">
        <v>2011</v>
      </c>
      <c r="B5533" t="s">
        <v>37</v>
      </c>
      <c r="C5533" t="s">
        <v>19</v>
      </c>
      <c r="D5533" t="s">
        <v>9</v>
      </c>
      <c r="E5533" s="1">
        <v>816421</v>
      </c>
      <c r="F5533" s="1">
        <v>5898</v>
      </c>
    </row>
    <row r="5534" spans="1:6" x14ac:dyDescent="0.25">
      <c r="A5534">
        <v>2011</v>
      </c>
      <c r="B5534" t="s">
        <v>37</v>
      </c>
      <c r="C5534" t="s">
        <v>19</v>
      </c>
      <c r="D5534" t="s">
        <v>24</v>
      </c>
      <c r="E5534" s="1">
        <v>332194</v>
      </c>
      <c r="F5534" s="1">
        <v>1734</v>
      </c>
    </row>
    <row r="5535" spans="1:6" x14ac:dyDescent="0.25">
      <c r="A5535">
        <v>2011</v>
      </c>
      <c r="B5535" t="s">
        <v>37</v>
      </c>
      <c r="C5535" t="s">
        <v>19</v>
      </c>
      <c r="D5535" t="s">
        <v>67</v>
      </c>
      <c r="E5535" s="1">
        <v>120736</v>
      </c>
      <c r="F5535">
        <v>277</v>
      </c>
    </row>
    <row r="5536" spans="1:6" x14ac:dyDescent="0.25">
      <c r="A5536">
        <v>2011</v>
      </c>
      <c r="B5536" t="s">
        <v>37</v>
      </c>
      <c r="C5536" t="s">
        <v>19</v>
      </c>
      <c r="D5536" t="s">
        <v>21</v>
      </c>
      <c r="E5536" s="1">
        <v>131885</v>
      </c>
      <c r="F5536">
        <v>753</v>
      </c>
    </row>
    <row r="5537" spans="1:6" x14ac:dyDescent="0.25">
      <c r="A5537">
        <v>2011</v>
      </c>
      <c r="B5537" t="s">
        <v>37</v>
      </c>
      <c r="C5537" t="s">
        <v>19</v>
      </c>
      <c r="D5537" t="s">
        <v>11</v>
      </c>
      <c r="E5537" s="1">
        <v>658658</v>
      </c>
      <c r="F5537" s="1">
        <v>6876</v>
      </c>
    </row>
    <row r="5538" spans="1:6" x14ac:dyDescent="0.25">
      <c r="A5538">
        <v>2011</v>
      </c>
      <c r="B5538" t="s">
        <v>37</v>
      </c>
      <c r="C5538" t="s">
        <v>22</v>
      </c>
      <c r="D5538" t="s">
        <v>9</v>
      </c>
      <c r="E5538" s="1">
        <v>13561107</v>
      </c>
      <c r="F5538" s="1">
        <v>154191</v>
      </c>
    </row>
    <row r="5539" spans="1:6" x14ac:dyDescent="0.25">
      <c r="A5539">
        <v>2011</v>
      </c>
      <c r="B5539" t="s">
        <v>37</v>
      </c>
      <c r="C5539" t="s">
        <v>22</v>
      </c>
      <c r="D5539" t="s">
        <v>10</v>
      </c>
      <c r="E5539" s="1">
        <v>11825199</v>
      </c>
      <c r="F5539" s="1">
        <v>102947</v>
      </c>
    </row>
    <row r="5540" spans="1:6" x14ac:dyDescent="0.25">
      <c r="A5540">
        <v>2011</v>
      </c>
      <c r="B5540" t="s">
        <v>37</v>
      </c>
      <c r="C5540" t="s">
        <v>22</v>
      </c>
      <c r="D5540" t="s">
        <v>24</v>
      </c>
      <c r="E5540" s="1">
        <v>1956708</v>
      </c>
      <c r="F5540" s="1">
        <v>14172</v>
      </c>
    </row>
    <row r="5541" spans="1:6" x14ac:dyDescent="0.25">
      <c r="A5541">
        <v>2011</v>
      </c>
      <c r="B5541" t="s">
        <v>37</v>
      </c>
      <c r="C5541" t="s">
        <v>22</v>
      </c>
      <c r="D5541" t="s">
        <v>21</v>
      </c>
      <c r="E5541" s="1">
        <v>40788</v>
      </c>
      <c r="F5541">
        <v>171</v>
      </c>
    </row>
    <row r="5542" spans="1:6" x14ac:dyDescent="0.25">
      <c r="A5542">
        <v>2011</v>
      </c>
      <c r="B5542" t="s">
        <v>37</v>
      </c>
      <c r="C5542" t="s">
        <v>22</v>
      </c>
      <c r="D5542" t="s">
        <v>11</v>
      </c>
      <c r="E5542" s="1">
        <v>1037509</v>
      </c>
      <c r="F5542" s="1">
        <v>15893</v>
      </c>
    </row>
    <row r="5543" spans="1:6" x14ac:dyDescent="0.25">
      <c r="A5543">
        <v>2011</v>
      </c>
      <c r="B5543" t="s">
        <v>37</v>
      </c>
      <c r="C5543" t="s">
        <v>23</v>
      </c>
      <c r="D5543" t="s">
        <v>9</v>
      </c>
      <c r="E5543" s="1">
        <v>1769865</v>
      </c>
      <c r="F5543" s="1">
        <v>16228</v>
      </c>
    </row>
    <row r="5544" spans="1:6" x14ac:dyDescent="0.25">
      <c r="A5544">
        <v>2011</v>
      </c>
      <c r="B5544" t="s">
        <v>37</v>
      </c>
      <c r="C5544" t="s">
        <v>23</v>
      </c>
      <c r="D5544" t="s">
        <v>10</v>
      </c>
      <c r="E5544" s="1">
        <v>1762118</v>
      </c>
      <c r="F5544" s="1">
        <v>7184</v>
      </c>
    </row>
    <row r="5545" spans="1:6" x14ac:dyDescent="0.25">
      <c r="A5545">
        <v>2011</v>
      </c>
      <c r="B5545" t="s">
        <v>37</v>
      </c>
      <c r="C5545" t="s">
        <v>23</v>
      </c>
      <c r="D5545" t="s">
        <v>11</v>
      </c>
      <c r="E5545" s="1">
        <v>23608</v>
      </c>
      <c r="F5545">
        <v>90</v>
      </c>
    </row>
    <row r="5546" spans="1:6" x14ac:dyDescent="0.25">
      <c r="A5546">
        <v>2011</v>
      </c>
      <c r="B5546" t="s">
        <v>37</v>
      </c>
      <c r="C5546" t="s">
        <v>36</v>
      </c>
      <c r="D5546" t="s">
        <v>10</v>
      </c>
      <c r="E5546" s="1">
        <v>11400</v>
      </c>
      <c r="F5546">
        <v>11</v>
      </c>
    </row>
    <row r="5547" spans="1:6" x14ac:dyDescent="0.25">
      <c r="A5547">
        <v>2011</v>
      </c>
      <c r="B5547" t="s">
        <v>37</v>
      </c>
      <c r="C5547" t="s">
        <v>36</v>
      </c>
      <c r="D5547" t="s">
        <v>11</v>
      </c>
      <c r="E5547" s="1">
        <v>20131</v>
      </c>
      <c r="F5547">
        <v>339</v>
      </c>
    </row>
    <row r="5548" spans="1:6" x14ac:dyDescent="0.25">
      <c r="A5548">
        <v>2011</v>
      </c>
      <c r="B5548" t="s">
        <v>37</v>
      </c>
      <c r="C5548" t="s">
        <v>26</v>
      </c>
      <c r="D5548" t="s">
        <v>29</v>
      </c>
      <c r="E5548">
        <v>900</v>
      </c>
      <c r="F5548">
        <v>1</v>
      </c>
    </row>
    <row r="5549" spans="1:6" x14ac:dyDescent="0.25">
      <c r="A5549">
        <v>2011</v>
      </c>
      <c r="B5549" t="s">
        <v>37</v>
      </c>
      <c r="C5549" t="s">
        <v>26</v>
      </c>
      <c r="D5549" t="s">
        <v>11</v>
      </c>
      <c r="E5549" s="1">
        <v>232578</v>
      </c>
      <c r="F5549" s="1">
        <v>3297</v>
      </c>
    </row>
    <row r="5550" spans="1:6" x14ac:dyDescent="0.25">
      <c r="A5550">
        <v>2011</v>
      </c>
      <c r="B5550" t="s">
        <v>42</v>
      </c>
      <c r="C5550" t="s">
        <v>8</v>
      </c>
      <c r="D5550" t="s">
        <v>10</v>
      </c>
      <c r="E5550" s="1">
        <v>4415333</v>
      </c>
      <c r="F5550" s="1">
        <v>29058</v>
      </c>
    </row>
    <row r="5551" spans="1:6" x14ac:dyDescent="0.25">
      <c r="A5551">
        <v>2011</v>
      </c>
      <c r="B5551" t="s">
        <v>42</v>
      </c>
      <c r="C5551" t="s">
        <v>8</v>
      </c>
      <c r="D5551" t="s">
        <v>24</v>
      </c>
      <c r="E5551" s="1">
        <v>160914</v>
      </c>
      <c r="F5551" s="1">
        <v>1048</v>
      </c>
    </row>
    <row r="5552" spans="1:6" x14ac:dyDescent="0.25">
      <c r="A5552">
        <v>2011</v>
      </c>
      <c r="B5552" t="s">
        <v>42</v>
      </c>
      <c r="C5552" t="s">
        <v>13</v>
      </c>
      <c r="D5552" t="s">
        <v>9</v>
      </c>
      <c r="E5552" s="1">
        <v>187175</v>
      </c>
      <c r="F5552">
        <v>706</v>
      </c>
    </row>
    <row r="5553" spans="1:6" x14ac:dyDescent="0.25">
      <c r="A5553">
        <v>2011</v>
      </c>
      <c r="B5553" t="s">
        <v>42</v>
      </c>
      <c r="C5553" t="s">
        <v>13</v>
      </c>
      <c r="D5553" t="s">
        <v>10</v>
      </c>
      <c r="E5553" s="1">
        <v>1104264</v>
      </c>
      <c r="F5553" s="1">
        <v>9537</v>
      </c>
    </row>
    <row r="5554" spans="1:6" x14ac:dyDescent="0.25">
      <c r="A5554">
        <v>2011</v>
      </c>
      <c r="B5554" t="s">
        <v>42</v>
      </c>
      <c r="C5554" t="s">
        <v>13</v>
      </c>
      <c r="D5554" t="s">
        <v>24</v>
      </c>
      <c r="E5554" s="1">
        <v>658808</v>
      </c>
      <c r="F5554" s="1">
        <v>5017</v>
      </c>
    </row>
    <row r="5555" spans="1:6" x14ac:dyDescent="0.25">
      <c r="A5555">
        <v>2011</v>
      </c>
      <c r="B5555" t="s">
        <v>42</v>
      </c>
      <c r="C5555" t="s">
        <v>13</v>
      </c>
      <c r="D5555" t="s">
        <v>79</v>
      </c>
      <c r="E5555" s="1">
        <v>6000</v>
      </c>
      <c r="F5555">
        <v>30</v>
      </c>
    </row>
    <row r="5556" spans="1:6" x14ac:dyDescent="0.25">
      <c r="A5556">
        <v>2011</v>
      </c>
      <c r="B5556" t="s">
        <v>42</v>
      </c>
      <c r="C5556" t="s">
        <v>14</v>
      </c>
      <c r="D5556" t="s">
        <v>10</v>
      </c>
      <c r="E5556" s="1">
        <v>111637</v>
      </c>
      <c r="F5556" s="1">
        <v>1371</v>
      </c>
    </row>
    <row r="5557" spans="1:6" x14ac:dyDescent="0.25">
      <c r="A5557">
        <v>2011</v>
      </c>
      <c r="B5557" t="s">
        <v>42</v>
      </c>
      <c r="C5557" t="s">
        <v>14</v>
      </c>
      <c r="D5557" t="s">
        <v>11</v>
      </c>
      <c r="E5557" s="1">
        <v>43131</v>
      </c>
      <c r="F5557">
        <v>155</v>
      </c>
    </row>
    <row r="5558" spans="1:6" x14ac:dyDescent="0.25">
      <c r="A5558">
        <v>2011</v>
      </c>
      <c r="B5558" t="s">
        <v>42</v>
      </c>
      <c r="C5558" t="s">
        <v>16</v>
      </c>
      <c r="D5558" t="s">
        <v>9</v>
      </c>
      <c r="E5558" s="1">
        <v>560946</v>
      </c>
      <c r="F5558" s="1">
        <v>4788</v>
      </c>
    </row>
    <row r="5559" spans="1:6" x14ac:dyDescent="0.25">
      <c r="A5559">
        <v>2011</v>
      </c>
      <c r="B5559" t="s">
        <v>42</v>
      </c>
      <c r="C5559" t="s">
        <v>16</v>
      </c>
      <c r="D5559" t="s">
        <v>10</v>
      </c>
      <c r="E5559" s="1">
        <v>16216469</v>
      </c>
      <c r="F5559" s="1">
        <v>130165</v>
      </c>
    </row>
    <row r="5560" spans="1:6" x14ac:dyDescent="0.25">
      <c r="A5560">
        <v>2011</v>
      </c>
      <c r="B5560" t="s">
        <v>42</v>
      </c>
      <c r="C5560" t="s">
        <v>16</v>
      </c>
      <c r="D5560" t="s">
        <v>24</v>
      </c>
      <c r="E5560" s="1">
        <v>6816689</v>
      </c>
      <c r="F5560" s="1">
        <v>68391</v>
      </c>
    </row>
    <row r="5561" spans="1:6" x14ac:dyDescent="0.25">
      <c r="A5561">
        <v>2011</v>
      </c>
      <c r="B5561" t="s">
        <v>42</v>
      </c>
      <c r="C5561" t="s">
        <v>16</v>
      </c>
      <c r="D5561" t="s">
        <v>11</v>
      </c>
      <c r="E5561" s="1">
        <v>488234</v>
      </c>
      <c r="F5561" s="1">
        <v>9673</v>
      </c>
    </row>
    <row r="5562" spans="1:6" x14ac:dyDescent="0.25">
      <c r="A5562">
        <v>2011</v>
      </c>
      <c r="B5562" t="s">
        <v>42</v>
      </c>
      <c r="C5562" t="s">
        <v>18</v>
      </c>
      <c r="D5562" t="s">
        <v>10</v>
      </c>
      <c r="E5562" s="1">
        <v>170589</v>
      </c>
      <c r="F5562" s="1">
        <v>1116</v>
      </c>
    </row>
    <row r="5563" spans="1:6" x14ac:dyDescent="0.25">
      <c r="A5563">
        <v>2011</v>
      </c>
      <c r="B5563" t="s">
        <v>42</v>
      </c>
      <c r="C5563" t="s">
        <v>18</v>
      </c>
      <c r="D5563" t="s">
        <v>24</v>
      </c>
      <c r="E5563" s="1">
        <v>452361</v>
      </c>
      <c r="F5563" s="1">
        <v>4317</v>
      </c>
    </row>
    <row r="5564" spans="1:6" x14ac:dyDescent="0.25">
      <c r="A5564">
        <v>2011</v>
      </c>
      <c r="B5564" t="s">
        <v>42</v>
      </c>
      <c r="C5564" t="s">
        <v>18</v>
      </c>
      <c r="D5564" t="s">
        <v>11</v>
      </c>
      <c r="E5564" s="1">
        <v>24837</v>
      </c>
      <c r="F5564">
        <v>451</v>
      </c>
    </row>
    <row r="5565" spans="1:6" x14ac:dyDescent="0.25">
      <c r="A5565">
        <v>2011</v>
      </c>
      <c r="B5565" t="s">
        <v>42</v>
      </c>
      <c r="C5565" t="s">
        <v>19</v>
      </c>
      <c r="D5565" t="s">
        <v>24</v>
      </c>
      <c r="E5565" s="1">
        <v>216020</v>
      </c>
      <c r="F5565" s="1">
        <v>1098</v>
      </c>
    </row>
    <row r="5566" spans="1:6" x14ac:dyDescent="0.25">
      <c r="A5566">
        <v>2011</v>
      </c>
      <c r="B5566" t="s">
        <v>42</v>
      </c>
      <c r="C5566" t="s">
        <v>19</v>
      </c>
      <c r="D5566" t="s">
        <v>21</v>
      </c>
      <c r="E5566" s="1">
        <v>232513</v>
      </c>
      <c r="F5566">
        <v>753</v>
      </c>
    </row>
    <row r="5567" spans="1:6" x14ac:dyDescent="0.25">
      <c r="A5567">
        <v>2011</v>
      </c>
      <c r="B5567" t="s">
        <v>42</v>
      </c>
      <c r="C5567" t="s">
        <v>19</v>
      </c>
      <c r="D5567" t="s">
        <v>11</v>
      </c>
      <c r="E5567" s="1">
        <v>453877</v>
      </c>
      <c r="F5567" s="1">
        <v>5658</v>
      </c>
    </row>
    <row r="5568" spans="1:6" x14ac:dyDescent="0.25">
      <c r="A5568">
        <v>2011</v>
      </c>
      <c r="B5568" t="s">
        <v>42</v>
      </c>
      <c r="C5568" t="s">
        <v>22</v>
      </c>
      <c r="D5568" t="s">
        <v>9</v>
      </c>
      <c r="E5568" s="1">
        <v>2252008</v>
      </c>
      <c r="F5568" s="1">
        <v>25434</v>
      </c>
    </row>
    <row r="5569" spans="1:6" x14ac:dyDescent="0.25">
      <c r="A5569">
        <v>2011</v>
      </c>
      <c r="B5569" t="s">
        <v>42</v>
      </c>
      <c r="C5569" t="s">
        <v>22</v>
      </c>
      <c r="D5569" t="s">
        <v>10</v>
      </c>
      <c r="E5569" s="1">
        <v>9858925</v>
      </c>
      <c r="F5569" s="1">
        <v>77696</v>
      </c>
    </row>
    <row r="5570" spans="1:6" x14ac:dyDescent="0.25">
      <c r="A5570">
        <v>2011</v>
      </c>
      <c r="B5570" t="s">
        <v>42</v>
      </c>
      <c r="C5570" t="s">
        <v>22</v>
      </c>
      <c r="D5570" t="s">
        <v>24</v>
      </c>
      <c r="E5570" s="1">
        <v>914850</v>
      </c>
      <c r="F5570" s="1">
        <v>7719</v>
      </c>
    </row>
    <row r="5571" spans="1:6" x14ac:dyDescent="0.25">
      <c r="A5571">
        <v>2011</v>
      </c>
      <c r="B5571" t="s">
        <v>42</v>
      </c>
      <c r="C5571" t="s">
        <v>22</v>
      </c>
      <c r="D5571" t="s">
        <v>21</v>
      </c>
      <c r="E5571" s="1">
        <v>363214</v>
      </c>
      <c r="F5571" s="1">
        <v>1959</v>
      </c>
    </row>
    <row r="5572" spans="1:6" x14ac:dyDescent="0.25">
      <c r="A5572">
        <v>2011</v>
      </c>
      <c r="B5572" t="s">
        <v>42</v>
      </c>
      <c r="C5572" t="s">
        <v>22</v>
      </c>
      <c r="D5572" t="s">
        <v>11</v>
      </c>
      <c r="E5572" s="1">
        <v>2583303</v>
      </c>
      <c r="F5572" s="1">
        <v>33528</v>
      </c>
    </row>
    <row r="5573" spans="1:6" x14ac:dyDescent="0.25">
      <c r="A5573">
        <v>2011</v>
      </c>
      <c r="B5573" t="s">
        <v>42</v>
      </c>
      <c r="C5573" t="s">
        <v>23</v>
      </c>
      <c r="D5573" t="s">
        <v>11</v>
      </c>
      <c r="E5573" s="1">
        <v>57777</v>
      </c>
      <c r="F5573">
        <v>232</v>
      </c>
    </row>
    <row r="5574" spans="1:6" x14ac:dyDescent="0.25">
      <c r="A5574">
        <v>2011</v>
      </c>
      <c r="B5574" t="s">
        <v>42</v>
      </c>
      <c r="C5574" t="s">
        <v>36</v>
      </c>
      <c r="D5574" t="s">
        <v>10</v>
      </c>
      <c r="E5574" s="1">
        <v>12553</v>
      </c>
      <c r="F5574">
        <v>125</v>
      </c>
    </row>
    <row r="5575" spans="1:6" x14ac:dyDescent="0.25">
      <c r="A5575">
        <v>2011</v>
      </c>
      <c r="B5575" t="s">
        <v>42</v>
      </c>
      <c r="C5575" t="s">
        <v>36</v>
      </c>
      <c r="D5575" t="s">
        <v>24</v>
      </c>
      <c r="E5575" s="1">
        <v>4020</v>
      </c>
      <c r="F5575">
        <v>40</v>
      </c>
    </row>
    <row r="5576" spans="1:6" x14ac:dyDescent="0.25">
      <c r="A5576">
        <v>2011</v>
      </c>
      <c r="B5576" t="s">
        <v>42</v>
      </c>
      <c r="C5576" t="s">
        <v>26</v>
      </c>
      <c r="D5576" t="s">
        <v>24</v>
      </c>
      <c r="E5576" s="1">
        <v>101638</v>
      </c>
      <c r="F5576">
        <v>585</v>
      </c>
    </row>
    <row r="5577" spans="1:6" x14ac:dyDescent="0.25">
      <c r="A5577">
        <v>2011</v>
      </c>
      <c r="B5577" t="s">
        <v>42</v>
      </c>
      <c r="C5577" t="s">
        <v>26</v>
      </c>
      <c r="D5577" t="s">
        <v>11</v>
      </c>
      <c r="E5577" s="1">
        <v>443863</v>
      </c>
      <c r="F5577" s="1">
        <v>6845</v>
      </c>
    </row>
    <row r="5578" spans="1:6" x14ac:dyDescent="0.25">
      <c r="A5578">
        <v>2011</v>
      </c>
      <c r="B5578" t="s">
        <v>43</v>
      </c>
      <c r="C5578" t="s">
        <v>8</v>
      </c>
      <c r="D5578" t="s">
        <v>9</v>
      </c>
      <c r="E5578" s="1">
        <v>958522</v>
      </c>
      <c r="F5578" s="1">
        <v>9350</v>
      </c>
    </row>
    <row r="5579" spans="1:6" x14ac:dyDescent="0.25">
      <c r="A5579">
        <v>2011</v>
      </c>
      <c r="B5579" t="s">
        <v>43</v>
      </c>
      <c r="C5579" t="s">
        <v>8</v>
      </c>
      <c r="D5579" t="s">
        <v>10</v>
      </c>
      <c r="E5579" s="1">
        <v>416855</v>
      </c>
      <c r="F5579" s="1">
        <v>3724</v>
      </c>
    </row>
    <row r="5580" spans="1:6" x14ac:dyDescent="0.25">
      <c r="A5580">
        <v>2011</v>
      </c>
      <c r="B5580" t="s">
        <v>43</v>
      </c>
      <c r="C5580" t="s">
        <v>13</v>
      </c>
      <c r="D5580" t="s">
        <v>9</v>
      </c>
      <c r="E5580" s="1">
        <v>331045</v>
      </c>
      <c r="F5580" s="1">
        <v>2744</v>
      </c>
    </row>
    <row r="5581" spans="1:6" x14ac:dyDescent="0.25">
      <c r="A5581">
        <v>2011</v>
      </c>
      <c r="B5581" t="s">
        <v>43</v>
      </c>
      <c r="C5581" t="s">
        <v>13</v>
      </c>
      <c r="D5581" t="s">
        <v>10</v>
      </c>
      <c r="E5581" s="1">
        <v>1697579</v>
      </c>
      <c r="F5581" s="1">
        <v>13749</v>
      </c>
    </row>
    <row r="5582" spans="1:6" x14ac:dyDescent="0.25">
      <c r="A5582">
        <v>2011</v>
      </c>
      <c r="B5582" t="s">
        <v>43</v>
      </c>
      <c r="C5582" t="s">
        <v>13</v>
      </c>
      <c r="D5582" t="s">
        <v>24</v>
      </c>
      <c r="E5582" s="1">
        <v>138891</v>
      </c>
      <c r="F5582" s="1">
        <v>1120</v>
      </c>
    </row>
    <row r="5583" spans="1:6" x14ac:dyDescent="0.25">
      <c r="A5583">
        <v>2011</v>
      </c>
      <c r="B5583" t="s">
        <v>43</v>
      </c>
      <c r="C5583" t="s">
        <v>13</v>
      </c>
      <c r="D5583" t="s">
        <v>21</v>
      </c>
      <c r="E5583" s="1">
        <v>4351</v>
      </c>
      <c r="F5583">
        <v>28</v>
      </c>
    </row>
    <row r="5584" spans="1:6" x14ac:dyDescent="0.25">
      <c r="A5584">
        <v>2011</v>
      </c>
      <c r="B5584" t="s">
        <v>43</v>
      </c>
      <c r="C5584" t="s">
        <v>13</v>
      </c>
      <c r="D5584" t="s">
        <v>11</v>
      </c>
      <c r="E5584" s="1">
        <v>4740</v>
      </c>
      <c r="F5584">
        <v>21</v>
      </c>
    </row>
    <row r="5585" spans="1:6" x14ac:dyDescent="0.25">
      <c r="A5585">
        <v>2011</v>
      </c>
      <c r="B5585" t="s">
        <v>43</v>
      </c>
      <c r="C5585" t="s">
        <v>14</v>
      </c>
      <c r="D5585" t="s">
        <v>10</v>
      </c>
      <c r="E5585" s="1">
        <v>124145</v>
      </c>
      <c r="F5585">
        <v>942</v>
      </c>
    </row>
    <row r="5586" spans="1:6" x14ac:dyDescent="0.25">
      <c r="A5586">
        <v>2011</v>
      </c>
      <c r="B5586" t="s">
        <v>43</v>
      </c>
      <c r="C5586" t="s">
        <v>14</v>
      </c>
      <c r="D5586" t="s">
        <v>11</v>
      </c>
      <c r="E5586" s="1">
        <v>33251</v>
      </c>
      <c r="F5586">
        <v>148</v>
      </c>
    </row>
    <row r="5587" spans="1:6" x14ac:dyDescent="0.25">
      <c r="A5587">
        <v>2011</v>
      </c>
      <c r="B5587" t="s">
        <v>43</v>
      </c>
      <c r="C5587" t="s">
        <v>16</v>
      </c>
      <c r="D5587" t="s">
        <v>9</v>
      </c>
      <c r="E5587" s="1">
        <v>1585733</v>
      </c>
      <c r="F5587" s="1">
        <v>15629</v>
      </c>
    </row>
    <row r="5588" spans="1:6" x14ac:dyDescent="0.25">
      <c r="A5588">
        <v>2011</v>
      </c>
      <c r="B5588" t="s">
        <v>43</v>
      </c>
      <c r="C5588" t="s">
        <v>16</v>
      </c>
      <c r="D5588" t="s">
        <v>10</v>
      </c>
      <c r="E5588" s="1">
        <v>19359456</v>
      </c>
      <c r="F5588" s="1">
        <v>164440</v>
      </c>
    </row>
    <row r="5589" spans="1:6" x14ac:dyDescent="0.25">
      <c r="A5589">
        <v>2011</v>
      </c>
      <c r="B5589" t="s">
        <v>43</v>
      </c>
      <c r="C5589" t="s">
        <v>16</v>
      </c>
      <c r="D5589" t="s">
        <v>24</v>
      </c>
      <c r="E5589" s="1">
        <v>11802116</v>
      </c>
      <c r="F5589" s="1">
        <v>98022</v>
      </c>
    </row>
    <row r="5590" spans="1:6" x14ac:dyDescent="0.25">
      <c r="A5590">
        <v>2011</v>
      </c>
      <c r="B5590" t="s">
        <v>43</v>
      </c>
      <c r="C5590" t="s">
        <v>16</v>
      </c>
      <c r="D5590" t="s">
        <v>21</v>
      </c>
      <c r="E5590" s="1">
        <v>44681</v>
      </c>
      <c r="F5590">
        <v>372</v>
      </c>
    </row>
    <row r="5591" spans="1:6" x14ac:dyDescent="0.25">
      <c r="A5591">
        <v>2011</v>
      </c>
      <c r="B5591" t="s">
        <v>43</v>
      </c>
      <c r="C5591" t="s">
        <v>16</v>
      </c>
      <c r="D5591" t="s">
        <v>11</v>
      </c>
      <c r="E5591" s="1">
        <v>2863</v>
      </c>
      <c r="F5591">
        <v>43</v>
      </c>
    </row>
    <row r="5592" spans="1:6" x14ac:dyDescent="0.25">
      <c r="A5592">
        <v>2011</v>
      </c>
      <c r="B5592" t="s">
        <v>43</v>
      </c>
      <c r="C5592" t="s">
        <v>18</v>
      </c>
      <c r="D5592" t="s">
        <v>9</v>
      </c>
      <c r="E5592" s="1">
        <v>794228</v>
      </c>
      <c r="F5592" s="1">
        <v>6333</v>
      </c>
    </row>
    <row r="5593" spans="1:6" x14ac:dyDescent="0.25">
      <c r="A5593">
        <v>2011</v>
      </c>
      <c r="B5593" t="s">
        <v>43</v>
      </c>
      <c r="C5593" t="s">
        <v>18</v>
      </c>
      <c r="D5593" t="s">
        <v>10</v>
      </c>
      <c r="E5593" s="1">
        <v>6751</v>
      </c>
      <c r="F5593">
        <v>59</v>
      </c>
    </row>
    <row r="5594" spans="1:6" x14ac:dyDescent="0.25">
      <c r="A5594">
        <v>2011</v>
      </c>
      <c r="B5594" t="s">
        <v>43</v>
      </c>
      <c r="C5594" t="s">
        <v>18</v>
      </c>
      <c r="D5594" t="s">
        <v>24</v>
      </c>
      <c r="E5594" s="1">
        <v>471928</v>
      </c>
      <c r="F5594" s="1">
        <v>3167</v>
      </c>
    </row>
    <row r="5595" spans="1:6" x14ac:dyDescent="0.25">
      <c r="A5595">
        <v>2011</v>
      </c>
      <c r="B5595" t="s">
        <v>43</v>
      </c>
      <c r="C5595" t="s">
        <v>18</v>
      </c>
      <c r="D5595" t="s">
        <v>11</v>
      </c>
      <c r="E5595" s="1">
        <v>2257</v>
      </c>
      <c r="F5595">
        <v>26</v>
      </c>
    </row>
    <row r="5596" spans="1:6" x14ac:dyDescent="0.25">
      <c r="A5596">
        <v>2011</v>
      </c>
      <c r="B5596" t="s">
        <v>43</v>
      </c>
      <c r="C5596" t="s">
        <v>19</v>
      </c>
      <c r="D5596" t="s">
        <v>9</v>
      </c>
      <c r="E5596" s="1">
        <v>108512</v>
      </c>
      <c r="F5596">
        <v>327</v>
      </c>
    </row>
    <row r="5597" spans="1:6" x14ac:dyDescent="0.25">
      <c r="A5597">
        <v>2011</v>
      </c>
      <c r="B5597" t="s">
        <v>43</v>
      </c>
      <c r="C5597" t="s">
        <v>19</v>
      </c>
      <c r="D5597" t="s">
        <v>10</v>
      </c>
      <c r="E5597" s="1">
        <v>495119</v>
      </c>
      <c r="F5597" s="1">
        <v>8838</v>
      </c>
    </row>
    <row r="5598" spans="1:6" x14ac:dyDescent="0.25">
      <c r="A5598">
        <v>2011</v>
      </c>
      <c r="B5598" t="s">
        <v>43</v>
      </c>
      <c r="C5598" t="s">
        <v>19</v>
      </c>
      <c r="D5598" t="s">
        <v>24</v>
      </c>
      <c r="E5598" s="1">
        <v>317659</v>
      </c>
      <c r="F5598" s="1">
        <v>1899</v>
      </c>
    </row>
    <row r="5599" spans="1:6" x14ac:dyDescent="0.25">
      <c r="A5599">
        <v>2011</v>
      </c>
      <c r="B5599" t="s">
        <v>43</v>
      </c>
      <c r="C5599" t="s">
        <v>19</v>
      </c>
      <c r="D5599" t="s">
        <v>21</v>
      </c>
      <c r="E5599" s="1">
        <v>238724</v>
      </c>
      <c r="F5599" s="1">
        <v>1134</v>
      </c>
    </row>
    <row r="5600" spans="1:6" x14ac:dyDescent="0.25">
      <c r="A5600">
        <v>2011</v>
      </c>
      <c r="B5600" t="s">
        <v>43</v>
      </c>
      <c r="C5600" t="s">
        <v>19</v>
      </c>
      <c r="D5600" t="s">
        <v>11</v>
      </c>
      <c r="E5600" s="1">
        <v>226486</v>
      </c>
      <c r="F5600" s="1">
        <v>2095</v>
      </c>
    </row>
    <row r="5601" spans="1:6" x14ac:dyDescent="0.25">
      <c r="A5601">
        <v>2011</v>
      </c>
      <c r="B5601" t="s">
        <v>43</v>
      </c>
      <c r="C5601" t="s">
        <v>22</v>
      </c>
      <c r="D5601" t="s">
        <v>9</v>
      </c>
      <c r="E5601" s="1">
        <v>11629114</v>
      </c>
      <c r="F5601" s="1">
        <v>107282</v>
      </c>
    </row>
    <row r="5602" spans="1:6" x14ac:dyDescent="0.25">
      <c r="A5602">
        <v>2011</v>
      </c>
      <c r="B5602" t="s">
        <v>43</v>
      </c>
      <c r="C5602" t="s">
        <v>22</v>
      </c>
      <c r="D5602" t="s">
        <v>10</v>
      </c>
      <c r="E5602" s="1">
        <v>13880000</v>
      </c>
      <c r="F5602" s="1">
        <v>112844</v>
      </c>
    </row>
    <row r="5603" spans="1:6" x14ac:dyDescent="0.25">
      <c r="A5603">
        <v>2011</v>
      </c>
      <c r="B5603" t="s">
        <v>43</v>
      </c>
      <c r="C5603" t="s">
        <v>22</v>
      </c>
      <c r="D5603" t="s">
        <v>24</v>
      </c>
      <c r="E5603" s="1">
        <v>3012517</v>
      </c>
      <c r="F5603" s="1">
        <v>19958</v>
      </c>
    </row>
    <row r="5604" spans="1:6" x14ac:dyDescent="0.25">
      <c r="A5604">
        <v>2011</v>
      </c>
      <c r="B5604" t="s">
        <v>43</v>
      </c>
      <c r="C5604" t="s">
        <v>22</v>
      </c>
      <c r="D5604" t="s">
        <v>21</v>
      </c>
      <c r="E5604" s="1">
        <v>12332</v>
      </c>
      <c r="F5604">
        <v>82</v>
      </c>
    </row>
    <row r="5605" spans="1:6" x14ac:dyDescent="0.25">
      <c r="A5605">
        <v>2011</v>
      </c>
      <c r="B5605" t="s">
        <v>43</v>
      </c>
      <c r="C5605" t="s">
        <v>22</v>
      </c>
      <c r="D5605" t="s">
        <v>11</v>
      </c>
      <c r="E5605" s="1">
        <v>1388740</v>
      </c>
      <c r="F5605" s="1">
        <v>12059</v>
      </c>
    </row>
    <row r="5606" spans="1:6" x14ac:dyDescent="0.25">
      <c r="A5606">
        <v>2011</v>
      </c>
      <c r="B5606" t="s">
        <v>43</v>
      </c>
      <c r="C5606" t="s">
        <v>23</v>
      </c>
      <c r="D5606" t="s">
        <v>10</v>
      </c>
      <c r="E5606" s="1">
        <v>1739329</v>
      </c>
      <c r="F5606" s="1">
        <v>6895</v>
      </c>
    </row>
    <row r="5607" spans="1:6" x14ac:dyDescent="0.25">
      <c r="A5607">
        <v>2011</v>
      </c>
      <c r="B5607" t="s">
        <v>43</v>
      </c>
      <c r="C5607" t="s">
        <v>23</v>
      </c>
      <c r="D5607" t="s">
        <v>11</v>
      </c>
      <c r="E5607" s="1">
        <v>33208</v>
      </c>
      <c r="F5607">
        <v>96</v>
      </c>
    </row>
    <row r="5608" spans="1:6" x14ac:dyDescent="0.25">
      <c r="A5608">
        <v>2011</v>
      </c>
      <c r="B5608" t="s">
        <v>43</v>
      </c>
      <c r="C5608" t="s">
        <v>26</v>
      </c>
      <c r="D5608" t="s">
        <v>11</v>
      </c>
      <c r="E5608" s="1">
        <v>166707</v>
      </c>
      <c r="F5608" s="1">
        <v>1098</v>
      </c>
    </row>
    <row r="5609" spans="1:6" x14ac:dyDescent="0.25">
      <c r="A5609">
        <v>2011</v>
      </c>
      <c r="B5609" t="s">
        <v>46</v>
      </c>
      <c r="C5609" t="s">
        <v>8</v>
      </c>
      <c r="D5609" t="s">
        <v>10</v>
      </c>
      <c r="E5609" s="1">
        <v>592365</v>
      </c>
      <c r="F5609" s="1">
        <v>4141</v>
      </c>
    </row>
    <row r="5610" spans="1:6" x14ac:dyDescent="0.25">
      <c r="A5610">
        <v>2011</v>
      </c>
      <c r="B5610" t="s">
        <v>46</v>
      </c>
      <c r="C5610" t="s">
        <v>8</v>
      </c>
      <c r="D5610" t="s">
        <v>24</v>
      </c>
      <c r="E5610" s="1">
        <v>111441</v>
      </c>
      <c r="F5610">
        <v>654</v>
      </c>
    </row>
    <row r="5611" spans="1:6" x14ac:dyDescent="0.25">
      <c r="A5611">
        <v>2011</v>
      </c>
      <c r="B5611" t="s">
        <v>46</v>
      </c>
      <c r="C5611" t="s">
        <v>13</v>
      </c>
      <c r="D5611" t="s">
        <v>9</v>
      </c>
      <c r="E5611" s="1">
        <v>166598</v>
      </c>
      <c r="F5611" s="1">
        <v>1567</v>
      </c>
    </row>
    <row r="5612" spans="1:6" x14ac:dyDescent="0.25">
      <c r="A5612">
        <v>2011</v>
      </c>
      <c r="B5612" t="s">
        <v>46</v>
      </c>
      <c r="C5612" t="s">
        <v>13</v>
      </c>
      <c r="D5612" t="s">
        <v>10</v>
      </c>
      <c r="E5612" s="1">
        <v>750874</v>
      </c>
      <c r="F5612" s="1">
        <v>6664</v>
      </c>
    </row>
    <row r="5613" spans="1:6" x14ac:dyDescent="0.25">
      <c r="A5613">
        <v>2011</v>
      </c>
      <c r="B5613" t="s">
        <v>46</v>
      </c>
      <c r="C5613" t="s">
        <v>13</v>
      </c>
      <c r="D5613" t="s">
        <v>24</v>
      </c>
      <c r="E5613" s="1">
        <v>560764</v>
      </c>
      <c r="F5613" s="1">
        <v>4576</v>
      </c>
    </row>
    <row r="5614" spans="1:6" x14ac:dyDescent="0.25">
      <c r="A5614">
        <v>2011</v>
      </c>
      <c r="B5614" t="s">
        <v>46</v>
      </c>
      <c r="C5614" t="s">
        <v>13</v>
      </c>
      <c r="D5614" t="s">
        <v>21</v>
      </c>
      <c r="E5614" s="1">
        <v>87032</v>
      </c>
      <c r="F5614">
        <v>561</v>
      </c>
    </row>
    <row r="5615" spans="1:6" x14ac:dyDescent="0.25">
      <c r="A5615">
        <v>2011</v>
      </c>
      <c r="B5615" t="s">
        <v>46</v>
      </c>
      <c r="C5615" t="s">
        <v>13</v>
      </c>
      <c r="D5615" t="s">
        <v>11</v>
      </c>
      <c r="E5615" s="1">
        <v>13413</v>
      </c>
      <c r="F5615">
        <v>57</v>
      </c>
    </row>
    <row r="5616" spans="1:6" x14ac:dyDescent="0.25">
      <c r="A5616">
        <v>2011</v>
      </c>
      <c r="B5616" t="s">
        <v>46</v>
      </c>
      <c r="C5616" t="s">
        <v>14</v>
      </c>
      <c r="D5616" t="s">
        <v>10</v>
      </c>
      <c r="E5616" s="1">
        <v>109308</v>
      </c>
      <c r="F5616" s="1">
        <v>1365</v>
      </c>
    </row>
    <row r="5617" spans="1:6" x14ac:dyDescent="0.25">
      <c r="A5617">
        <v>2011</v>
      </c>
      <c r="B5617" t="s">
        <v>46</v>
      </c>
      <c r="C5617" t="s">
        <v>16</v>
      </c>
      <c r="D5617" t="s">
        <v>9</v>
      </c>
      <c r="E5617" s="1">
        <v>209460</v>
      </c>
      <c r="F5617" s="1">
        <v>2067</v>
      </c>
    </row>
    <row r="5618" spans="1:6" x14ac:dyDescent="0.25">
      <c r="A5618">
        <v>2011</v>
      </c>
      <c r="B5618" t="s">
        <v>46</v>
      </c>
      <c r="C5618" t="s">
        <v>16</v>
      </c>
      <c r="D5618" t="s">
        <v>10</v>
      </c>
      <c r="E5618" s="1">
        <v>11645254</v>
      </c>
      <c r="F5618" s="1">
        <v>105776</v>
      </c>
    </row>
    <row r="5619" spans="1:6" x14ac:dyDescent="0.25">
      <c r="A5619">
        <v>2011</v>
      </c>
      <c r="B5619" t="s">
        <v>46</v>
      </c>
      <c r="C5619" t="s">
        <v>16</v>
      </c>
      <c r="D5619" t="s">
        <v>24</v>
      </c>
      <c r="E5619" s="1">
        <v>8562909</v>
      </c>
      <c r="F5619" s="1">
        <v>66535</v>
      </c>
    </row>
    <row r="5620" spans="1:6" x14ac:dyDescent="0.25">
      <c r="A5620">
        <v>2011</v>
      </c>
      <c r="B5620" t="s">
        <v>46</v>
      </c>
      <c r="C5620" t="s">
        <v>16</v>
      </c>
      <c r="D5620" t="s">
        <v>11</v>
      </c>
      <c r="E5620" s="1">
        <v>473838</v>
      </c>
      <c r="F5620" s="1">
        <v>8454</v>
      </c>
    </row>
    <row r="5621" spans="1:6" x14ac:dyDescent="0.25">
      <c r="A5621">
        <v>2011</v>
      </c>
      <c r="B5621" t="s">
        <v>46</v>
      </c>
      <c r="C5621" t="s">
        <v>18</v>
      </c>
      <c r="D5621" t="s">
        <v>9</v>
      </c>
      <c r="E5621" s="1">
        <v>2901</v>
      </c>
      <c r="F5621">
        <v>23</v>
      </c>
    </row>
    <row r="5622" spans="1:6" x14ac:dyDescent="0.25">
      <c r="A5622">
        <v>2011</v>
      </c>
      <c r="B5622" t="s">
        <v>46</v>
      </c>
      <c r="C5622" t="s">
        <v>18</v>
      </c>
      <c r="D5622" t="s">
        <v>24</v>
      </c>
      <c r="E5622" s="1">
        <v>657064</v>
      </c>
      <c r="F5622" s="1">
        <v>5041</v>
      </c>
    </row>
    <row r="5623" spans="1:6" x14ac:dyDescent="0.25">
      <c r="A5623">
        <v>2011</v>
      </c>
      <c r="B5623" t="s">
        <v>46</v>
      </c>
      <c r="C5623" t="s">
        <v>18</v>
      </c>
      <c r="D5623" t="s">
        <v>11</v>
      </c>
      <c r="E5623" s="1">
        <v>22812</v>
      </c>
      <c r="F5623">
        <v>202</v>
      </c>
    </row>
    <row r="5624" spans="1:6" x14ac:dyDescent="0.25">
      <c r="A5624">
        <v>2011</v>
      </c>
      <c r="B5624" t="s">
        <v>46</v>
      </c>
      <c r="C5624" t="s">
        <v>19</v>
      </c>
      <c r="D5624" t="s">
        <v>10</v>
      </c>
      <c r="E5624" s="1">
        <v>8663</v>
      </c>
      <c r="F5624">
        <v>39</v>
      </c>
    </row>
    <row r="5625" spans="1:6" x14ac:dyDescent="0.25">
      <c r="A5625">
        <v>2011</v>
      </c>
      <c r="B5625" t="s">
        <v>46</v>
      </c>
      <c r="C5625" t="s">
        <v>19</v>
      </c>
      <c r="D5625" t="s">
        <v>24</v>
      </c>
      <c r="E5625" s="1">
        <v>46842</v>
      </c>
      <c r="F5625">
        <v>219</v>
      </c>
    </row>
    <row r="5626" spans="1:6" x14ac:dyDescent="0.25">
      <c r="A5626">
        <v>2011</v>
      </c>
      <c r="B5626" t="s">
        <v>46</v>
      </c>
      <c r="C5626" t="s">
        <v>19</v>
      </c>
      <c r="D5626" t="s">
        <v>11</v>
      </c>
      <c r="E5626" s="1">
        <v>391449</v>
      </c>
      <c r="F5626" s="1">
        <v>4150</v>
      </c>
    </row>
    <row r="5627" spans="1:6" x14ac:dyDescent="0.25">
      <c r="A5627">
        <v>2011</v>
      </c>
      <c r="B5627" t="s">
        <v>46</v>
      </c>
      <c r="C5627" t="s">
        <v>22</v>
      </c>
      <c r="D5627" t="s">
        <v>9</v>
      </c>
      <c r="E5627" s="1">
        <v>5115975</v>
      </c>
      <c r="F5627" s="1">
        <v>46359</v>
      </c>
    </row>
    <row r="5628" spans="1:6" x14ac:dyDescent="0.25">
      <c r="A5628">
        <v>2011</v>
      </c>
      <c r="B5628" t="s">
        <v>46</v>
      </c>
      <c r="C5628" t="s">
        <v>22</v>
      </c>
      <c r="D5628" t="s">
        <v>10</v>
      </c>
      <c r="E5628" s="1">
        <v>9442851</v>
      </c>
      <c r="F5628" s="1">
        <v>71611</v>
      </c>
    </row>
    <row r="5629" spans="1:6" x14ac:dyDescent="0.25">
      <c r="A5629">
        <v>2011</v>
      </c>
      <c r="B5629" t="s">
        <v>46</v>
      </c>
      <c r="C5629" t="s">
        <v>22</v>
      </c>
      <c r="D5629" t="s">
        <v>24</v>
      </c>
      <c r="E5629" s="1">
        <v>1073739</v>
      </c>
      <c r="F5629" s="1">
        <v>8525</v>
      </c>
    </row>
    <row r="5630" spans="1:6" x14ac:dyDescent="0.25">
      <c r="A5630">
        <v>2011</v>
      </c>
      <c r="B5630" t="s">
        <v>46</v>
      </c>
      <c r="C5630" t="s">
        <v>22</v>
      </c>
      <c r="D5630" t="s">
        <v>21</v>
      </c>
      <c r="E5630" s="1">
        <v>158774</v>
      </c>
      <c r="F5630" s="1">
        <v>1077</v>
      </c>
    </row>
    <row r="5631" spans="1:6" x14ac:dyDescent="0.25">
      <c r="A5631">
        <v>2011</v>
      </c>
      <c r="B5631" t="s">
        <v>46</v>
      </c>
      <c r="C5631" t="s">
        <v>22</v>
      </c>
      <c r="D5631" t="s">
        <v>11</v>
      </c>
      <c r="E5631" s="1">
        <v>1314030</v>
      </c>
      <c r="F5631" s="1">
        <v>13662</v>
      </c>
    </row>
    <row r="5632" spans="1:6" x14ac:dyDescent="0.25">
      <c r="A5632">
        <v>2011</v>
      </c>
      <c r="B5632" t="s">
        <v>46</v>
      </c>
      <c r="C5632" t="s">
        <v>23</v>
      </c>
      <c r="D5632" t="s">
        <v>11</v>
      </c>
      <c r="E5632" s="1">
        <v>130151</v>
      </c>
      <c r="F5632" s="1">
        <v>1178</v>
      </c>
    </row>
    <row r="5633" spans="1:6" x14ac:dyDescent="0.25">
      <c r="A5633">
        <v>2011</v>
      </c>
      <c r="B5633" t="s">
        <v>46</v>
      </c>
      <c r="C5633" t="s">
        <v>36</v>
      </c>
      <c r="D5633" t="s">
        <v>11</v>
      </c>
      <c r="E5633" s="1">
        <v>5424</v>
      </c>
      <c r="F5633">
        <v>81</v>
      </c>
    </row>
    <row r="5634" spans="1:6" x14ac:dyDescent="0.25">
      <c r="A5634">
        <v>2011</v>
      </c>
      <c r="B5634" t="s">
        <v>46</v>
      </c>
      <c r="C5634" t="s">
        <v>26</v>
      </c>
      <c r="D5634" t="s">
        <v>11</v>
      </c>
      <c r="E5634" s="1">
        <v>480664</v>
      </c>
      <c r="F5634" s="1">
        <v>7190</v>
      </c>
    </row>
    <row r="5635" spans="1:6" x14ac:dyDescent="0.25">
      <c r="A5635">
        <v>2011</v>
      </c>
      <c r="B5635" t="s">
        <v>48</v>
      </c>
      <c r="C5635" t="s">
        <v>8</v>
      </c>
      <c r="D5635" t="s">
        <v>10</v>
      </c>
      <c r="E5635" s="1">
        <v>225571</v>
      </c>
      <c r="F5635" s="1">
        <v>1609</v>
      </c>
    </row>
    <row r="5636" spans="1:6" x14ac:dyDescent="0.25">
      <c r="A5636">
        <v>2011</v>
      </c>
      <c r="B5636" t="s">
        <v>48</v>
      </c>
      <c r="C5636" t="s">
        <v>8</v>
      </c>
      <c r="D5636" t="s">
        <v>24</v>
      </c>
      <c r="E5636" s="1">
        <v>129395</v>
      </c>
      <c r="F5636">
        <v>836</v>
      </c>
    </row>
    <row r="5637" spans="1:6" x14ac:dyDescent="0.25">
      <c r="A5637">
        <v>2011</v>
      </c>
      <c r="B5637" t="s">
        <v>48</v>
      </c>
      <c r="C5637" t="s">
        <v>13</v>
      </c>
      <c r="D5637" t="s">
        <v>9</v>
      </c>
      <c r="E5637" s="1">
        <v>909315</v>
      </c>
      <c r="F5637" s="1">
        <v>6809</v>
      </c>
    </row>
    <row r="5638" spans="1:6" x14ac:dyDescent="0.25">
      <c r="A5638">
        <v>2011</v>
      </c>
      <c r="B5638" t="s">
        <v>48</v>
      </c>
      <c r="C5638" t="s">
        <v>13</v>
      </c>
      <c r="D5638" t="s">
        <v>10</v>
      </c>
      <c r="E5638" s="1">
        <v>2161598</v>
      </c>
      <c r="F5638" s="1">
        <v>19087</v>
      </c>
    </row>
    <row r="5639" spans="1:6" x14ac:dyDescent="0.25">
      <c r="A5639">
        <v>2011</v>
      </c>
      <c r="B5639" t="s">
        <v>48</v>
      </c>
      <c r="C5639" t="s">
        <v>13</v>
      </c>
      <c r="D5639" t="s">
        <v>24</v>
      </c>
      <c r="E5639" s="1">
        <v>623321</v>
      </c>
      <c r="F5639" s="1">
        <v>3827</v>
      </c>
    </row>
    <row r="5640" spans="1:6" x14ac:dyDescent="0.25">
      <c r="A5640">
        <v>2011</v>
      </c>
      <c r="B5640" t="s">
        <v>48</v>
      </c>
      <c r="C5640" t="s">
        <v>13</v>
      </c>
      <c r="D5640" t="s">
        <v>11</v>
      </c>
      <c r="E5640" s="1">
        <v>25411</v>
      </c>
      <c r="F5640">
        <v>54</v>
      </c>
    </row>
    <row r="5641" spans="1:6" x14ac:dyDescent="0.25">
      <c r="A5641">
        <v>2011</v>
      </c>
      <c r="B5641" t="s">
        <v>48</v>
      </c>
      <c r="C5641" t="s">
        <v>14</v>
      </c>
      <c r="D5641" t="s">
        <v>10</v>
      </c>
      <c r="E5641" s="1">
        <v>102801</v>
      </c>
      <c r="F5641" s="1">
        <v>1202</v>
      </c>
    </row>
    <row r="5642" spans="1:6" x14ac:dyDescent="0.25">
      <c r="A5642">
        <v>2011</v>
      </c>
      <c r="B5642" t="s">
        <v>48</v>
      </c>
      <c r="C5642" t="s">
        <v>14</v>
      </c>
      <c r="D5642" t="s">
        <v>11</v>
      </c>
      <c r="E5642" s="1">
        <v>6202</v>
      </c>
      <c r="F5642">
        <v>43</v>
      </c>
    </row>
    <row r="5643" spans="1:6" x14ac:dyDescent="0.25">
      <c r="A5643">
        <v>2011</v>
      </c>
      <c r="B5643" t="s">
        <v>48</v>
      </c>
      <c r="C5643" t="s">
        <v>16</v>
      </c>
      <c r="D5643" t="s">
        <v>9</v>
      </c>
      <c r="E5643" s="1">
        <v>560775</v>
      </c>
      <c r="F5643" s="1">
        <v>7521</v>
      </c>
    </row>
    <row r="5644" spans="1:6" x14ac:dyDescent="0.25">
      <c r="A5644">
        <v>2011</v>
      </c>
      <c r="B5644" t="s">
        <v>48</v>
      </c>
      <c r="C5644" t="s">
        <v>16</v>
      </c>
      <c r="D5644" t="s">
        <v>10</v>
      </c>
      <c r="E5644" s="1">
        <v>11343318</v>
      </c>
      <c r="F5644" s="1">
        <v>106386</v>
      </c>
    </row>
    <row r="5645" spans="1:6" x14ac:dyDescent="0.25">
      <c r="A5645">
        <v>2011</v>
      </c>
      <c r="B5645" t="s">
        <v>48</v>
      </c>
      <c r="C5645" t="s">
        <v>16</v>
      </c>
      <c r="D5645" t="s">
        <v>24</v>
      </c>
      <c r="E5645" s="1">
        <v>2478267</v>
      </c>
      <c r="F5645" s="1">
        <v>20634</v>
      </c>
    </row>
    <row r="5646" spans="1:6" x14ac:dyDescent="0.25">
      <c r="A5646">
        <v>2011</v>
      </c>
      <c r="B5646" t="s">
        <v>48</v>
      </c>
      <c r="C5646" t="s">
        <v>18</v>
      </c>
      <c r="D5646" t="s">
        <v>9</v>
      </c>
      <c r="E5646" s="1">
        <v>571470</v>
      </c>
      <c r="F5646" s="1">
        <v>4600</v>
      </c>
    </row>
    <row r="5647" spans="1:6" x14ac:dyDescent="0.25">
      <c r="A5647">
        <v>2011</v>
      </c>
      <c r="B5647" t="s">
        <v>48</v>
      </c>
      <c r="C5647" t="s">
        <v>18</v>
      </c>
      <c r="D5647" t="s">
        <v>10</v>
      </c>
      <c r="E5647" s="1">
        <v>669512</v>
      </c>
      <c r="F5647" s="1">
        <v>4637</v>
      </c>
    </row>
    <row r="5648" spans="1:6" x14ac:dyDescent="0.25">
      <c r="A5648">
        <v>2011</v>
      </c>
      <c r="B5648" t="s">
        <v>48</v>
      </c>
      <c r="C5648" t="s">
        <v>18</v>
      </c>
      <c r="D5648" t="s">
        <v>24</v>
      </c>
      <c r="E5648" s="1">
        <v>17741</v>
      </c>
      <c r="F5648">
        <v>214</v>
      </c>
    </row>
    <row r="5649" spans="1:6" x14ac:dyDescent="0.25">
      <c r="A5649">
        <v>2011</v>
      </c>
      <c r="B5649" t="s">
        <v>48</v>
      </c>
      <c r="C5649" t="s">
        <v>18</v>
      </c>
      <c r="D5649" t="s">
        <v>11</v>
      </c>
      <c r="E5649" s="1">
        <v>10531</v>
      </c>
      <c r="F5649">
        <v>120</v>
      </c>
    </row>
    <row r="5650" spans="1:6" x14ac:dyDescent="0.25">
      <c r="A5650">
        <v>2011</v>
      </c>
      <c r="B5650" t="s">
        <v>48</v>
      </c>
      <c r="C5650" t="s">
        <v>19</v>
      </c>
      <c r="D5650" t="s">
        <v>59</v>
      </c>
      <c r="E5650" s="1">
        <v>45000</v>
      </c>
      <c r="F5650">
        <v>100</v>
      </c>
    </row>
    <row r="5651" spans="1:6" x14ac:dyDescent="0.25">
      <c r="A5651">
        <v>2011</v>
      </c>
      <c r="B5651" t="s">
        <v>48</v>
      </c>
      <c r="C5651" t="s">
        <v>19</v>
      </c>
      <c r="D5651" t="s">
        <v>24</v>
      </c>
      <c r="E5651" s="1">
        <v>1043461</v>
      </c>
      <c r="F5651" s="1">
        <v>7848</v>
      </c>
    </row>
    <row r="5652" spans="1:6" x14ac:dyDescent="0.25">
      <c r="A5652">
        <v>2011</v>
      </c>
      <c r="B5652" t="s">
        <v>48</v>
      </c>
      <c r="C5652" t="s">
        <v>19</v>
      </c>
      <c r="D5652" t="s">
        <v>21</v>
      </c>
      <c r="E5652" s="1">
        <v>61056</v>
      </c>
      <c r="F5652">
        <v>542</v>
      </c>
    </row>
    <row r="5653" spans="1:6" x14ac:dyDescent="0.25">
      <c r="A5653">
        <v>2011</v>
      </c>
      <c r="B5653" t="s">
        <v>48</v>
      </c>
      <c r="C5653" t="s">
        <v>19</v>
      </c>
      <c r="D5653" t="s">
        <v>11</v>
      </c>
      <c r="E5653" s="1">
        <v>580441</v>
      </c>
      <c r="F5653" s="1">
        <v>7502</v>
      </c>
    </row>
    <row r="5654" spans="1:6" x14ac:dyDescent="0.25">
      <c r="A5654">
        <v>2011</v>
      </c>
      <c r="B5654" t="s">
        <v>48</v>
      </c>
      <c r="C5654" t="s">
        <v>22</v>
      </c>
      <c r="D5654" t="s">
        <v>9</v>
      </c>
      <c r="E5654" s="1">
        <v>4504819</v>
      </c>
      <c r="F5654" s="1">
        <v>40538</v>
      </c>
    </row>
    <row r="5655" spans="1:6" x14ac:dyDescent="0.25">
      <c r="A5655">
        <v>2011</v>
      </c>
      <c r="B5655" t="s">
        <v>48</v>
      </c>
      <c r="C5655" t="s">
        <v>22</v>
      </c>
      <c r="D5655" t="s">
        <v>10</v>
      </c>
      <c r="E5655" s="1">
        <v>11578783</v>
      </c>
      <c r="F5655" s="1">
        <v>99164</v>
      </c>
    </row>
    <row r="5656" spans="1:6" x14ac:dyDescent="0.25">
      <c r="A5656">
        <v>2011</v>
      </c>
      <c r="B5656" t="s">
        <v>48</v>
      </c>
      <c r="C5656" t="s">
        <v>22</v>
      </c>
      <c r="D5656" t="s">
        <v>24</v>
      </c>
      <c r="E5656" s="1">
        <v>270809</v>
      </c>
      <c r="F5656" s="1">
        <v>1930</v>
      </c>
    </row>
    <row r="5657" spans="1:6" x14ac:dyDescent="0.25">
      <c r="A5657">
        <v>2011</v>
      </c>
      <c r="B5657" t="s">
        <v>48</v>
      </c>
      <c r="C5657" t="s">
        <v>22</v>
      </c>
      <c r="D5657" t="s">
        <v>11</v>
      </c>
      <c r="E5657" s="1">
        <v>589964</v>
      </c>
      <c r="F5657" s="1">
        <v>6385</v>
      </c>
    </row>
    <row r="5658" spans="1:6" x14ac:dyDescent="0.25">
      <c r="A5658">
        <v>2011</v>
      </c>
      <c r="B5658" t="s">
        <v>48</v>
      </c>
      <c r="C5658" t="s">
        <v>23</v>
      </c>
      <c r="D5658" t="s">
        <v>9</v>
      </c>
      <c r="E5658" s="1">
        <v>393170</v>
      </c>
      <c r="F5658" s="1">
        <v>3519</v>
      </c>
    </row>
    <row r="5659" spans="1:6" x14ac:dyDescent="0.25">
      <c r="A5659">
        <v>2011</v>
      </c>
      <c r="B5659" t="s">
        <v>48</v>
      </c>
      <c r="C5659" t="s">
        <v>23</v>
      </c>
      <c r="D5659" t="s">
        <v>11</v>
      </c>
      <c r="E5659" s="1">
        <v>47345</v>
      </c>
      <c r="F5659">
        <v>538</v>
      </c>
    </row>
    <row r="5660" spans="1:6" x14ac:dyDescent="0.25">
      <c r="A5660">
        <v>2011</v>
      </c>
      <c r="B5660" t="s">
        <v>48</v>
      </c>
      <c r="C5660" t="s">
        <v>45</v>
      </c>
      <c r="D5660" t="s">
        <v>17</v>
      </c>
      <c r="E5660" s="1">
        <v>12351</v>
      </c>
      <c r="F5660">
        <v>26</v>
      </c>
    </row>
    <row r="5661" spans="1:6" x14ac:dyDescent="0.25">
      <c r="A5661">
        <v>2011</v>
      </c>
      <c r="B5661" t="s">
        <v>48</v>
      </c>
      <c r="C5661" t="s">
        <v>36</v>
      </c>
      <c r="D5661" t="s">
        <v>89</v>
      </c>
      <c r="E5661" s="1">
        <v>4500</v>
      </c>
      <c r="F5661">
        <v>4</v>
      </c>
    </row>
    <row r="5662" spans="1:6" x14ac:dyDescent="0.25">
      <c r="A5662">
        <v>2011</v>
      </c>
      <c r="B5662" t="s">
        <v>48</v>
      </c>
      <c r="C5662" t="s">
        <v>36</v>
      </c>
      <c r="D5662" t="s">
        <v>11</v>
      </c>
      <c r="E5662" s="1">
        <v>10459</v>
      </c>
      <c r="F5662">
        <v>90</v>
      </c>
    </row>
    <row r="5663" spans="1:6" x14ac:dyDescent="0.25">
      <c r="A5663">
        <v>2011</v>
      </c>
      <c r="B5663" t="s">
        <v>48</v>
      </c>
      <c r="C5663" t="s">
        <v>26</v>
      </c>
      <c r="D5663" t="s">
        <v>29</v>
      </c>
      <c r="E5663" s="1">
        <v>23584</v>
      </c>
      <c r="F5663">
        <v>48</v>
      </c>
    </row>
    <row r="5664" spans="1:6" x14ac:dyDescent="0.25">
      <c r="A5664">
        <v>2011</v>
      </c>
      <c r="B5664" t="s">
        <v>48</v>
      </c>
      <c r="C5664" t="s">
        <v>26</v>
      </c>
      <c r="D5664" t="s">
        <v>9</v>
      </c>
      <c r="E5664" s="1">
        <v>43160</v>
      </c>
      <c r="F5664">
        <v>20</v>
      </c>
    </row>
    <row r="5665" spans="1:6" x14ac:dyDescent="0.25">
      <c r="A5665">
        <v>2011</v>
      </c>
      <c r="B5665" t="s">
        <v>48</v>
      </c>
      <c r="C5665" t="s">
        <v>26</v>
      </c>
      <c r="D5665" t="s">
        <v>11</v>
      </c>
      <c r="E5665" s="1">
        <v>465724</v>
      </c>
      <c r="F5665" s="1">
        <v>6415</v>
      </c>
    </row>
    <row r="5666" spans="1:6" x14ac:dyDescent="0.25">
      <c r="A5666">
        <v>2011</v>
      </c>
      <c r="B5666" t="s">
        <v>49</v>
      </c>
      <c r="C5666" t="s">
        <v>8</v>
      </c>
      <c r="D5666" t="s">
        <v>10</v>
      </c>
      <c r="E5666" s="1">
        <v>2854702</v>
      </c>
      <c r="F5666" s="1">
        <v>20330</v>
      </c>
    </row>
    <row r="5667" spans="1:6" x14ac:dyDescent="0.25">
      <c r="A5667">
        <v>2011</v>
      </c>
      <c r="B5667" t="s">
        <v>49</v>
      </c>
      <c r="C5667" t="s">
        <v>13</v>
      </c>
      <c r="D5667" t="s">
        <v>10</v>
      </c>
      <c r="E5667" s="1">
        <v>4315803</v>
      </c>
      <c r="F5667" s="1">
        <v>44224</v>
      </c>
    </row>
    <row r="5668" spans="1:6" x14ac:dyDescent="0.25">
      <c r="A5668">
        <v>2011</v>
      </c>
      <c r="B5668" t="s">
        <v>49</v>
      </c>
      <c r="C5668" t="s">
        <v>13</v>
      </c>
      <c r="D5668" t="s">
        <v>24</v>
      </c>
      <c r="E5668" s="1">
        <v>1300443</v>
      </c>
      <c r="F5668" s="1">
        <v>13261</v>
      </c>
    </row>
    <row r="5669" spans="1:6" x14ac:dyDescent="0.25">
      <c r="A5669">
        <v>2011</v>
      </c>
      <c r="B5669" t="s">
        <v>49</v>
      </c>
      <c r="C5669" t="s">
        <v>13</v>
      </c>
      <c r="D5669" t="s">
        <v>11</v>
      </c>
      <c r="E5669" s="1">
        <v>6994</v>
      </c>
      <c r="F5669">
        <v>27</v>
      </c>
    </row>
    <row r="5670" spans="1:6" x14ac:dyDescent="0.25">
      <c r="A5670">
        <v>2011</v>
      </c>
      <c r="B5670" t="s">
        <v>49</v>
      </c>
      <c r="C5670" t="s">
        <v>14</v>
      </c>
      <c r="D5670" t="s">
        <v>10</v>
      </c>
      <c r="E5670" s="1">
        <v>210515</v>
      </c>
      <c r="F5670" s="1">
        <v>1614</v>
      </c>
    </row>
    <row r="5671" spans="1:6" x14ac:dyDescent="0.25">
      <c r="A5671">
        <v>2011</v>
      </c>
      <c r="B5671" t="s">
        <v>49</v>
      </c>
      <c r="C5671" t="s">
        <v>14</v>
      </c>
      <c r="D5671" t="s">
        <v>11</v>
      </c>
      <c r="E5671" s="1">
        <v>15416</v>
      </c>
      <c r="F5671">
        <v>102</v>
      </c>
    </row>
    <row r="5672" spans="1:6" x14ac:dyDescent="0.25">
      <c r="A5672">
        <v>2011</v>
      </c>
      <c r="B5672" t="s">
        <v>49</v>
      </c>
      <c r="C5672" t="s">
        <v>16</v>
      </c>
      <c r="D5672" t="s">
        <v>53</v>
      </c>
      <c r="E5672" s="1">
        <v>5448</v>
      </c>
      <c r="F5672">
        <v>62</v>
      </c>
    </row>
    <row r="5673" spans="1:6" x14ac:dyDescent="0.25">
      <c r="A5673">
        <v>2011</v>
      </c>
      <c r="B5673" t="s">
        <v>49</v>
      </c>
      <c r="C5673" t="s">
        <v>16</v>
      </c>
      <c r="D5673" t="s">
        <v>9</v>
      </c>
      <c r="E5673" s="1">
        <v>668356</v>
      </c>
      <c r="F5673" s="1">
        <v>4760</v>
      </c>
    </row>
    <row r="5674" spans="1:6" x14ac:dyDescent="0.25">
      <c r="A5674">
        <v>2011</v>
      </c>
      <c r="B5674" t="s">
        <v>49</v>
      </c>
      <c r="C5674" t="s">
        <v>16</v>
      </c>
      <c r="D5674" t="s">
        <v>10</v>
      </c>
      <c r="E5674" s="1">
        <v>12293384</v>
      </c>
      <c r="F5674" s="1">
        <v>111641</v>
      </c>
    </row>
    <row r="5675" spans="1:6" x14ac:dyDescent="0.25">
      <c r="A5675">
        <v>2011</v>
      </c>
      <c r="B5675" t="s">
        <v>49</v>
      </c>
      <c r="C5675" t="s">
        <v>16</v>
      </c>
      <c r="D5675" t="s">
        <v>24</v>
      </c>
      <c r="E5675" s="1">
        <v>10324224</v>
      </c>
      <c r="F5675" s="1">
        <v>84810</v>
      </c>
    </row>
    <row r="5676" spans="1:6" x14ac:dyDescent="0.25">
      <c r="A5676">
        <v>2011</v>
      </c>
      <c r="B5676" t="s">
        <v>49</v>
      </c>
      <c r="C5676" t="s">
        <v>16</v>
      </c>
      <c r="D5676" t="s">
        <v>11</v>
      </c>
      <c r="E5676" s="1">
        <v>55116</v>
      </c>
      <c r="F5676">
        <v>744</v>
      </c>
    </row>
    <row r="5677" spans="1:6" x14ac:dyDescent="0.25">
      <c r="A5677">
        <v>2011</v>
      </c>
      <c r="B5677" t="s">
        <v>49</v>
      </c>
      <c r="C5677" t="s">
        <v>18</v>
      </c>
      <c r="D5677" t="s">
        <v>9</v>
      </c>
      <c r="E5677" s="1">
        <v>50983</v>
      </c>
      <c r="F5677">
        <v>288</v>
      </c>
    </row>
    <row r="5678" spans="1:6" x14ac:dyDescent="0.25">
      <c r="A5678">
        <v>2011</v>
      </c>
      <c r="B5678" t="s">
        <v>49</v>
      </c>
      <c r="C5678" t="s">
        <v>18</v>
      </c>
      <c r="D5678" t="s">
        <v>10</v>
      </c>
      <c r="E5678" s="1">
        <v>14222</v>
      </c>
      <c r="F5678">
        <v>164</v>
      </c>
    </row>
    <row r="5679" spans="1:6" x14ac:dyDescent="0.25">
      <c r="A5679">
        <v>2011</v>
      </c>
      <c r="B5679" t="s">
        <v>49</v>
      </c>
      <c r="C5679" t="s">
        <v>18</v>
      </c>
      <c r="D5679" t="s">
        <v>24</v>
      </c>
      <c r="E5679" s="1">
        <v>761219</v>
      </c>
      <c r="F5679" s="1">
        <v>5363</v>
      </c>
    </row>
    <row r="5680" spans="1:6" x14ac:dyDescent="0.25">
      <c r="A5680">
        <v>2011</v>
      </c>
      <c r="B5680" t="s">
        <v>49</v>
      </c>
      <c r="C5680" t="s">
        <v>18</v>
      </c>
      <c r="D5680" t="s">
        <v>11</v>
      </c>
      <c r="E5680" s="1">
        <v>7417</v>
      </c>
      <c r="F5680">
        <v>140</v>
      </c>
    </row>
    <row r="5681" spans="1:6" x14ac:dyDescent="0.25">
      <c r="A5681">
        <v>2011</v>
      </c>
      <c r="B5681" t="s">
        <v>49</v>
      </c>
      <c r="C5681" t="s">
        <v>19</v>
      </c>
      <c r="D5681" t="s">
        <v>24</v>
      </c>
      <c r="E5681" s="1">
        <v>198466</v>
      </c>
      <c r="F5681">
        <v>873</v>
      </c>
    </row>
    <row r="5682" spans="1:6" x14ac:dyDescent="0.25">
      <c r="A5682">
        <v>2011</v>
      </c>
      <c r="B5682" t="s">
        <v>49</v>
      </c>
      <c r="C5682" t="s">
        <v>19</v>
      </c>
      <c r="D5682" t="s">
        <v>11</v>
      </c>
      <c r="E5682" s="1">
        <v>522224</v>
      </c>
      <c r="F5682" s="1">
        <v>5588</v>
      </c>
    </row>
    <row r="5683" spans="1:6" x14ac:dyDescent="0.25">
      <c r="A5683">
        <v>2011</v>
      </c>
      <c r="B5683" t="s">
        <v>49</v>
      </c>
      <c r="C5683" t="s">
        <v>22</v>
      </c>
      <c r="D5683" t="s">
        <v>9</v>
      </c>
      <c r="E5683" s="1">
        <v>7192250</v>
      </c>
      <c r="F5683" s="1">
        <v>64606</v>
      </c>
    </row>
    <row r="5684" spans="1:6" x14ac:dyDescent="0.25">
      <c r="A5684">
        <v>2011</v>
      </c>
      <c r="B5684" t="s">
        <v>49</v>
      </c>
      <c r="C5684" t="s">
        <v>22</v>
      </c>
      <c r="D5684" t="s">
        <v>10</v>
      </c>
      <c r="E5684" s="1">
        <v>9591570</v>
      </c>
      <c r="F5684" s="1">
        <v>88157</v>
      </c>
    </row>
    <row r="5685" spans="1:6" x14ac:dyDescent="0.25">
      <c r="A5685">
        <v>2011</v>
      </c>
      <c r="B5685" t="s">
        <v>49</v>
      </c>
      <c r="C5685" t="s">
        <v>22</v>
      </c>
      <c r="D5685" t="s">
        <v>24</v>
      </c>
      <c r="E5685" s="1">
        <v>1733873</v>
      </c>
      <c r="F5685" s="1">
        <v>12449</v>
      </c>
    </row>
    <row r="5686" spans="1:6" x14ac:dyDescent="0.25">
      <c r="A5686">
        <v>2011</v>
      </c>
      <c r="B5686" t="s">
        <v>49</v>
      </c>
      <c r="C5686" t="s">
        <v>22</v>
      </c>
      <c r="D5686" t="s">
        <v>11</v>
      </c>
      <c r="E5686" s="1">
        <v>2004005</v>
      </c>
      <c r="F5686" s="1">
        <v>19915</v>
      </c>
    </row>
    <row r="5687" spans="1:6" x14ac:dyDescent="0.25">
      <c r="A5687">
        <v>2011</v>
      </c>
      <c r="B5687" t="s">
        <v>49</v>
      </c>
      <c r="C5687" t="s">
        <v>23</v>
      </c>
      <c r="D5687" t="s">
        <v>10</v>
      </c>
      <c r="E5687" s="1">
        <v>80927</v>
      </c>
      <c r="F5687">
        <v>583</v>
      </c>
    </row>
    <row r="5688" spans="1:6" x14ac:dyDescent="0.25">
      <c r="A5688">
        <v>2011</v>
      </c>
      <c r="B5688" t="s">
        <v>49</v>
      </c>
      <c r="C5688" t="s">
        <v>23</v>
      </c>
      <c r="D5688" t="s">
        <v>11</v>
      </c>
      <c r="E5688" s="1">
        <v>27334</v>
      </c>
      <c r="F5688">
        <v>138</v>
      </c>
    </row>
    <row r="5689" spans="1:6" x14ac:dyDescent="0.25">
      <c r="A5689">
        <v>2011</v>
      </c>
      <c r="B5689" t="s">
        <v>49</v>
      </c>
      <c r="C5689" t="s">
        <v>45</v>
      </c>
      <c r="D5689" t="s">
        <v>17</v>
      </c>
      <c r="E5689" s="1">
        <v>15423</v>
      </c>
      <c r="F5689">
        <v>30</v>
      </c>
    </row>
    <row r="5690" spans="1:6" x14ac:dyDescent="0.25">
      <c r="A5690">
        <v>2011</v>
      </c>
      <c r="B5690" t="s">
        <v>49</v>
      </c>
      <c r="C5690" t="s">
        <v>36</v>
      </c>
      <c r="D5690" t="s">
        <v>10</v>
      </c>
      <c r="E5690" s="1">
        <v>9490</v>
      </c>
      <c r="F5690">
        <v>95</v>
      </c>
    </row>
    <row r="5691" spans="1:6" x14ac:dyDescent="0.25">
      <c r="A5691">
        <v>2011</v>
      </c>
      <c r="B5691" t="s">
        <v>49</v>
      </c>
      <c r="C5691" t="s">
        <v>36</v>
      </c>
      <c r="D5691" t="s">
        <v>11</v>
      </c>
      <c r="E5691" s="1">
        <v>30829</v>
      </c>
      <c r="F5691">
        <v>339</v>
      </c>
    </row>
    <row r="5692" spans="1:6" x14ac:dyDescent="0.25">
      <c r="A5692">
        <v>2011</v>
      </c>
      <c r="B5692" t="s">
        <v>49</v>
      </c>
      <c r="C5692" t="s">
        <v>25</v>
      </c>
      <c r="D5692" t="s">
        <v>10</v>
      </c>
      <c r="E5692" s="1">
        <v>37094</v>
      </c>
      <c r="F5692">
        <v>257</v>
      </c>
    </row>
    <row r="5693" spans="1:6" x14ac:dyDescent="0.25">
      <c r="A5693">
        <v>2011</v>
      </c>
      <c r="B5693" t="s">
        <v>49</v>
      </c>
      <c r="C5693" t="s">
        <v>26</v>
      </c>
      <c r="D5693" t="s">
        <v>29</v>
      </c>
      <c r="E5693" s="1">
        <v>21085</v>
      </c>
      <c r="F5693">
        <v>47</v>
      </c>
    </row>
    <row r="5694" spans="1:6" x14ac:dyDescent="0.25">
      <c r="A5694">
        <v>2011</v>
      </c>
      <c r="B5694" t="s">
        <v>49</v>
      </c>
      <c r="C5694" t="s">
        <v>26</v>
      </c>
      <c r="D5694" t="s">
        <v>9</v>
      </c>
      <c r="E5694" s="1">
        <v>44699</v>
      </c>
      <c r="F5694">
        <v>36</v>
      </c>
    </row>
    <row r="5695" spans="1:6" x14ac:dyDescent="0.25">
      <c r="A5695">
        <v>2011</v>
      </c>
      <c r="B5695" t="s">
        <v>49</v>
      </c>
      <c r="C5695" t="s">
        <v>26</v>
      </c>
      <c r="D5695" t="s">
        <v>11</v>
      </c>
      <c r="E5695" s="1">
        <v>625801</v>
      </c>
      <c r="F5695" s="1">
        <v>8403</v>
      </c>
    </row>
    <row r="5696" spans="1:6" x14ac:dyDescent="0.25">
      <c r="A5696">
        <v>2011</v>
      </c>
      <c r="B5696" t="s">
        <v>50</v>
      </c>
      <c r="C5696" t="s">
        <v>8</v>
      </c>
      <c r="D5696" t="s">
        <v>10</v>
      </c>
      <c r="E5696" s="1">
        <v>2155770</v>
      </c>
      <c r="F5696" s="1">
        <v>16155</v>
      </c>
    </row>
    <row r="5697" spans="1:6" x14ac:dyDescent="0.25">
      <c r="A5697">
        <v>2011</v>
      </c>
      <c r="B5697" t="s">
        <v>50</v>
      </c>
      <c r="C5697" t="s">
        <v>8</v>
      </c>
      <c r="D5697" t="s">
        <v>24</v>
      </c>
      <c r="E5697" s="1">
        <v>110711</v>
      </c>
      <c r="F5697">
        <v>666</v>
      </c>
    </row>
    <row r="5698" spans="1:6" x14ac:dyDescent="0.25">
      <c r="A5698">
        <v>2011</v>
      </c>
      <c r="B5698" t="s">
        <v>50</v>
      </c>
      <c r="C5698" t="s">
        <v>12</v>
      </c>
      <c r="D5698" t="s">
        <v>57</v>
      </c>
      <c r="E5698" s="1">
        <v>174888</v>
      </c>
      <c r="F5698" s="1">
        <v>7442</v>
      </c>
    </row>
    <row r="5699" spans="1:6" x14ac:dyDescent="0.25">
      <c r="A5699">
        <v>2011</v>
      </c>
      <c r="B5699" t="s">
        <v>50</v>
      </c>
      <c r="C5699" t="s">
        <v>13</v>
      </c>
      <c r="D5699" t="s">
        <v>10</v>
      </c>
      <c r="E5699" s="1">
        <v>1974473</v>
      </c>
      <c r="F5699" s="1">
        <v>19794</v>
      </c>
    </row>
    <row r="5700" spans="1:6" x14ac:dyDescent="0.25">
      <c r="A5700">
        <v>2011</v>
      </c>
      <c r="B5700" t="s">
        <v>50</v>
      </c>
      <c r="C5700" t="s">
        <v>13</v>
      </c>
      <c r="D5700" t="s">
        <v>24</v>
      </c>
      <c r="E5700" s="1">
        <v>951727</v>
      </c>
      <c r="F5700" s="1">
        <v>8287</v>
      </c>
    </row>
    <row r="5701" spans="1:6" x14ac:dyDescent="0.25">
      <c r="A5701">
        <v>2011</v>
      </c>
      <c r="B5701" t="s">
        <v>50</v>
      </c>
      <c r="C5701" t="s">
        <v>13</v>
      </c>
      <c r="D5701" t="s">
        <v>11</v>
      </c>
      <c r="E5701" s="1">
        <v>2799</v>
      </c>
      <c r="F5701">
        <v>13</v>
      </c>
    </row>
    <row r="5702" spans="1:6" x14ac:dyDescent="0.25">
      <c r="A5702">
        <v>2011</v>
      </c>
      <c r="B5702" t="s">
        <v>50</v>
      </c>
      <c r="C5702" t="s">
        <v>14</v>
      </c>
      <c r="D5702" t="s">
        <v>10</v>
      </c>
      <c r="E5702" s="1">
        <v>2633712</v>
      </c>
      <c r="F5702" s="1">
        <v>26461</v>
      </c>
    </row>
    <row r="5703" spans="1:6" x14ac:dyDescent="0.25">
      <c r="A5703">
        <v>2011</v>
      </c>
      <c r="B5703" t="s">
        <v>50</v>
      </c>
      <c r="C5703" t="s">
        <v>14</v>
      </c>
      <c r="D5703" t="s">
        <v>17</v>
      </c>
      <c r="E5703">
        <v>968</v>
      </c>
      <c r="F5703">
        <v>13</v>
      </c>
    </row>
    <row r="5704" spans="1:6" x14ac:dyDescent="0.25">
      <c r="A5704">
        <v>2011</v>
      </c>
      <c r="B5704" t="s">
        <v>50</v>
      </c>
      <c r="C5704" t="s">
        <v>14</v>
      </c>
      <c r="D5704" t="s">
        <v>11</v>
      </c>
      <c r="E5704" s="1">
        <v>20708</v>
      </c>
      <c r="F5704">
        <v>90</v>
      </c>
    </row>
    <row r="5705" spans="1:6" x14ac:dyDescent="0.25">
      <c r="A5705">
        <v>2011</v>
      </c>
      <c r="B5705" t="s">
        <v>50</v>
      </c>
      <c r="C5705" t="s">
        <v>16</v>
      </c>
      <c r="D5705" t="s">
        <v>53</v>
      </c>
      <c r="E5705" s="1">
        <v>5378</v>
      </c>
      <c r="F5705">
        <v>61</v>
      </c>
    </row>
    <row r="5706" spans="1:6" x14ac:dyDescent="0.25">
      <c r="A5706">
        <v>2011</v>
      </c>
      <c r="B5706" t="s">
        <v>50</v>
      </c>
      <c r="C5706" t="s">
        <v>16</v>
      </c>
      <c r="D5706" t="s">
        <v>9</v>
      </c>
      <c r="E5706" s="1">
        <v>1516542</v>
      </c>
      <c r="F5706" s="1">
        <v>13231</v>
      </c>
    </row>
    <row r="5707" spans="1:6" x14ac:dyDescent="0.25">
      <c r="A5707">
        <v>2011</v>
      </c>
      <c r="B5707" t="s">
        <v>50</v>
      </c>
      <c r="C5707" t="s">
        <v>16</v>
      </c>
      <c r="D5707" t="s">
        <v>10</v>
      </c>
      <c r="E5707" s="1">
        <v>24332183</v>
      </c>
      <c r="F5707" s="1">
        <v>199392</v>
      </c>
    </row>
    <row r="5708" spans="1:6" x14ac:dyDescent="0.25">
      <c r="A5708">
        <v>2011</v>
      </c>
      <c r="B5708" t="s">
        <v>50</v>
      </c>
      <c r="C5708" t="s">
        <v>16</v>
      </c>
      <c r="D5708" t="s">
        <v>17</v>
      </c>
      <c r="E5708" s="1">
        <v>5610</v>
      </c>
      <c r="F5708">
        <v>75</v>
      </c>
    </row>
    <row r="5709" spans="1:6" x14ac:dyDescent="0.25">
      <c r="A5709">
        <v>2011</v>
      </c>
      <c r="B5709" t="s">
        <v>50</v>
      </c>
      <c r="C5709" t="s">
        <v>16</v>
      </c>
      <c r="D5709" t="s">
        <v>24</v>
      </c>
      <c r="E5709" s="1">
        <v>11205867</v>
      </c>
      <c r="F5709" s="1">
        <v>107244</v>
      </c>
    </row>
    <row r="5710" spans="1:6" x14ac:dyDescent="0.25">
      <c r="A5710">
        <v>2011</v>
      </c>
      <c r="B5710" t="s">
        <v>50</v>
      </c>
      <c r="C5710" t="s">
        <v>16</v>
      </c>
      <c r="D5710" t="s">
        <v>21</v>
      </c>
      <c r="E5710" s="1">
        <v>11963</v>
      </c>
      <c r="F5710">
        <v>108</v>
      </c>
    </row>
    <row r="5711" spans="1:6" x14ac:dyDescent="0.25">
      <c r="A5711">
        <v>2011</v>
      </c>
      <c r="B5711" t="s">
        <v>50</v>
      </c>
      <c r="C5711" t="s">
        <v>16</v>
      </c>
      <c r="D5711" t="s">
        <v>11</v>
      </c>
      <c r="E5711" s="1">
        <v>205861</v>
      </c>
      <c r="F5711" s="1">
        <v>3285</v>
      </c>
    </row>
    <row r="5712" spans="1:6" x14ac:dyDescent="0.25">
      <c r="A5712">
        <v>2011</v>
      </c>
      <c r="B5712" t="s">
        <v>50</v>
      </c>
      <c r="C5712" t="s">
        <v>16</v>
      </c>
      <c r="D5712" t="s">
        <v>79</v>
      </c>
      <c r="E5712" s="1">
        <v>4000</v>
      </c>
      <c r="F5712">
        <v>34</v>
      </c>
    </row>
    <row r="5713" spans="1:6" x14ac:dyDescent="0.25">
      <c r="A5713">
        <v>2011</v>
      </c>
      <c r="B5713" t="s">
        <v>50</v>
      </c>
      <c r="C5713" t="s">
        <v>18</v>
      </c>
      <c r="D5713" t="s">
        <v>9</v>
      </c>
      <c r="E5713" s="1">
        <v>422933</v>
      </c>
      <c r="F5713" s="1">
        <v>3280</v>
      </c>
    </row>
    <row r="5714" spans="1:6" x14ac:dyDescent="0.25">
      <c r="A5714">
        <v>2011</v>
      </c>
      <c r="B5714" t="s">
        <v>50</v>
      </c>
      <c r="C5714" t="s">
        <v>18</v>
      </c>
      <c r="D5714" t="s">
        <v>10</v>
      </c>
      <c r="E5714" s="1">
        <v>824459</v>
      </c>
      <c r="F5714" s="1">
        <v>6324</v>
      </c>
    </row>
    <row r="5715" spans="1:6" x14ac:dyDescent="0.25">
      <c r="A5715">
        <v>2011</v>
      </c>
      <c r="B5715" t="s">
        <v>50</v>
      </c>
      <c r="C5715" t="s">
        <v>18</v>
      </c>
      <c r="D5715" t="s">
        <v>24</v>
      </c>
      <c r="E5715" s="1">
        <v>1030310</v>
      </c>
      <c r="F5715" s="1">
        <v>9555</v>
      </c>
    </row>
    <row r="5716" spans="1:6" x14ac:dyDescent="0.25">
      <c r="A5716">
        <v>2011</v>
      </c>
      <c r="B5716" t="s">
        <v>50</v>
      </c>
      <c r="C5716" t="s">
        <v>18</v>
      </c>
      <c r="D5716" t="s">
        <v>11</v>
      </c>
      <c r="E5716" s="1">
        <v>6919</v>
      </c>
      <c r="F5716">
        <v>93</v>
      </c>
    </row>
    <row r="5717" spans="1:6" x14ac:dyDescent="0.25">
      <c r="A5717">
        <v>2011</v>
      </c>
      <c r="B5717" t="s">
        <v>50</v>
      </c>
      <c r="C5717" t="s">
        <v>19</v>
      </c>
      <c r="D5717" t="s">
        <v>9</v>
      </c>
      <c r="E5717" s="1">
        <v>521974</v>
      </c>
      <c r="F5717" s="1">
        <v>2176</v>
      </c>
    </row>
    <row r="5718" spans="1:6" x14ac:dyDescent="0.25">
      <c r="A5718">
        <v>2011</v>
      </c>
      <c r="B5718" t="s">
        <v>50</v>
      </c>
      <c r="C5718" t="s">
        <v>19</v>
      </c>
      <c r="D5718" t="s">
        <v>24</v>
      </c>
      <c r="E5718" s="1">
        <v>229340</v>
      </c>
      <c r="F5718" s="1">
        <v>1371</v>
      </c>
    </row>
    <row r="5719" spans="1:6" x14ac:dyDescent="0.25">
      <c r="A5719">
        <v>2011</v>
      </c>
      <c r="B5719" t="s">
        <v>50</v>
      </c>
      <c r="C5719" t="s">
        <v>19</v>
      </c>
      <c r="D5719" t="s">
        <v>21</v>
      </c>
      <c r="E5719" s="1">
        <v>188268</v>
      </c>
      <c r="F5719">
        <v>803</v>
      </c>
    </row>
    <row r="5720" spans="1:6" x14ac:dyDescent="0.25">
      <c r="A5720">
        <v>2011</v>
      </c>
      <c r="B5720" t="s">
        <v>50</v>
      </c>
      <c r="C5720" t="s">
        <v>19</v>
      </c>
      <c r="D5720" t="s">
        <v>11</v>
      </c>
      <c r="E5720" s="1">
        <v>371940</v>
      </c>
      <c r="F5720" s="1">
        <v>5144</v>
      </c>
    </row>
    <row r="5721" spans="1:6" x14ac:dyDescent="0.25">
      <c r="A5721">
        <v>2011</v>
      </c>
      <c r="B5721" t="s">
        <v>50</v>
      </c>
      <c r="C5721" t="s">
        <v>22</v>
      </c>
      <c r="D5721" t="s">
        <v>9</v>
      </c>
      <c r="E5721" s="1">
        <v>14557339</v>
      </c>
      <c r="F5721" s="1">
        <v>131134</v>
      </c>
    </row>
    <row r="5722" spans="1:6" x14ac:dyDescent="0.25">
      <c r="A5722">
        <v>2011</v>
      </c>
      <c r="B5722" t="s">
        <v>50</v>
      </c>
      <c r="C5722" t="s">
        <v>22</v>
      </c>
      <c r="D5722" t="s">
        <v>10</v>
      </c>
      <c r="E5722" s="1">
        <v>11642037</v>
      </c>
      <c r="F5722" s="1">
        <v>98619</v>
      </c>
    </row>
    <row r="5723" spans="1:6" x14ac:dyDescent="0.25">
      <c r="A5723">
        <v>2011</v>
      </c>
      <c r="B5723" t="s">
        <v>50</v>
      </c>
      <c r="C5723" t="s">
        <v>22</v>
      </c>
      <c r="D5723" t="s">
        <v>24</v>
      </c>
      <c r="E5723" s="1">
        <v>1029421</v>
      </c>
      <c r="F5723" s="1">
        <v>8288</v>
      </c>
    </row>
    <row r="5724" spans="1:6" x14ac:dyDescent="0.25">
      <c r="A5724">
        <v>2011</v>
      </c>
      <c r="B5724" t="s">
        <v>50</v>
      </c>
      <c r="C5724" t="s">
        <v>22</v>
      </c>
      <c r="D5724" t="s">
        <v>21</v>
      </c>
      <c r="E5724" s="1">
        <v>151779</v>
      </c>
      <c r="F5724">
        <v>537</v>
      </c>
    </row>
    <row r="5725" spans="1:6" x14ac:dyDescent="0.25">
      <c r="A5725">
        <v>2011</v>
      </c>
      <c r="B5725" t="s">
        <v>50</v>
      </c>
      <c r="C5725" t="s">
        <v>22</v>
      </c>
      <c r="D5725" t="s">
        <v>11</v>
      </c>
      <c r="E5725" s="1">
        <v>1471853</v>
      </c>
      <c r="F5725" s="1">
        <v>10293</v>
      </c>
    </row>
    <row r="5726" spans="1:6" x14ac:dyDescent="0.25">
      <c r="A5726">
        <v>2011</v>
      </c>
      <c r="B5726" t="s">
        <v>50</v>
      </c>
      <c r="C5726" t="s">
        <v>22</v>
      </c>
      <c r="D5726" t="s">
        <v>79</v>
      </c>
      <c r="E5726" s="1">
        <v>4000</v>
      </c>
      <c r="F5726">
        <v>34</v>
      </c>
    </row>
    <row r="5727" spans="1:6" x14ac:dyDescent="0.25">
      <c r="A5727">
        <v>2011</v>
      </c>
      <c r="B5727" t="s">
        <v>50</v>
      </c>
      <c r="C5727" t="s">
        <v>23</v>
      </c>
      <c r="D5727" t="s">
        <v>10</v>
      </c>
      <c r="E5727" s="1">
        <v>1796229</v>
      </c>
      <c r="F5727" s="1">
        <v>22621</v>
      </c>
    </row>
    <row r="5728" spans="1:6" x14ac:dyDescent="0.25">
      <c r="A5728">
        <v>2011</v>
      </c>
      <c r="B5728" t="s">
        <v>50</v>
      </c>
      <c r="C5728" t="s">
        <v>23</v>
      </c>
      <c r="D5728" t="s">
        <v>11</v>
      </c>
      <c r="E5728" s="1">
        <v>146780</v>
      </c>
      <c r="F5728">
        <v>989</v>
      </c>
    </row>
    <row r="5729" spans="1:6" x14ac:dyDescent="0.25">
      <c r="A5729">
        <v>2011</v>
      </c>
      <c r="B5729" t="s">
        <v>50</v>
      </c>
      <c r="C5729" t="s">
        <v>36</v>
      </c>
      <c r="D5729" t="s">
        <v>10</v>
      </c>
      <c r="E5729" s="1">
        <v>12695</v>
      </c>
      <c r="F5729">
        <v>121</v>
      </c>
    </row>
    <row r="5730" spans="1:6" x14ac:dyDescent="0.25">
      <c r="A5730">
        <v>2011</v>
      </c>
      <c r="B5730" t="s">
        <v>50</v>
      </c>
      <c r="C5730" t="s">
        <v>36</v>
      </c>
      <c r="D5730" t="s">
        <v>24</v>
      </c>
      <c r="E5730" s="1">
        <v>72783</v>
      </c>
      <c r="F5730">
        <v>720</v>
      </c>
    </row>
    <row r="5731" spans="1:6" x14ac:dyDescent="0.25">
      <c r="A5731">
        <v>2011</v>
      </c>
      <c r="B5731" t="s">
        <v>50</v>
      </c>
      <c r="C5731" t="s">
        <v>36</v>
      </c>
      <c r="D5731" t="s">
        <v>11</v>
      </c>
      <c r="E5731" s="1">
        <v>3817</v>
      </c>
      <c r="F5731">
        <v>72</v>
      </c>
    </row>
    <row r="5732" spans="1:6" x14ac:dyDescent="0.25">
      <c r="A5732">
        <v>2011</v>
      </c>
      <c r="B5732" t="s">
        <v>50</v>
      </c>
      <c r="C5732" t="s">
        <v>25</v>
      </c>
      <c r="D5732" t="s">
        <v>10</v>
      </c>
      <c r="E5732" s="1">
        <v>123275</v>
      </c>
      <c r="F5732">
        <v>924</v>
      </c>
    </row>
    <row r="5733" spans="1:6" x14ac:dyDescent="0.25">
      <c r="A5733">
        <v>2011</v>
      </c>
      <c r="B5733" t="s">
        <v>50</v>
      </c>
      <c r="C5733" t="s">
        <v>26</v>
      </c>
      <c r="D5733" t="s">
        <v>11</v>
      </c>
      <c r="E5733" s="1">
        <v>203978</v>
      </c>
      <c r="F5733" s="1">
        <v>2617</v>
      </c>
    </row>
    <row r="5734" spans="1:6" x14ac:dyDescent="0.25">
      <c r="A5734">
        <v>2011</v>
      </c>
      <c r="B5734" t="s">
        <v>51</v>
      </c>
      <c r="C5734" t="s">
        <v>8</v>
      </c>
      <c r="D5734" t="s">
        <v>10</v>
      </c>
      <c r="E5734" s="1">
        <v>1391218</v>
      </c>
      <c r="F5734" s="1">
        <v>9469</v>
      </c>
    </row>
    <row r="5735" spans="1:6" x14ac:dyDescent="0.25">
      <c r="A5735">
        <v>2011</v>
      </c>
      <c r="B5735" t="s">
        <v>51</v>
      </c>
      <c r="C5735" t="s">
        <v>8</v>
      </c>
      <c r="D5735" t="s">
        <v>24</v>
      </c>
      <c r="E5735" s="1">
        <v>20105</v>
      </c>
      <c r="F5735">
        <v>128</v>
      </c>
    </row>
    <row r="5736" spans="1:6" x14ac:dyDescent="0.25">
      <c r="A5736">
        <v>2011</v>
      </c>
      <c r="B5736" t="s">
        <v>51</v>
      </c>
      <c r="C5736" t="s">
        <v>13</v>
      </c>
      <c r="D5736" t="s">
        <v>9</v>
      </c>
      <c r="E5736" s="1">
        <v>43486</v>
      </c>
      <c r="F5736">
        <v>491</v>
      </c>
    </row>
    <row r="5737" spans="1:6" x14ac:dyDescent="0.25">
      <c r="A5737">
        <v>2011</v>
      </c>
      <c r="B5737" t="s">
        <v>51</v>
      </c>
      <c r="C5737" t="s">
        <v>13</v>
      </c>
      <c r="D5737" t="s">
        <v>10</v>
      </c>
      <c r="E5737" s="1">
        <v>635537</v>
      </c>
      <c r="F5737" s="1">
        <v>3934</v>
      </c>
    </row>
    <row r="5738" spans="1:6" x14ac:dyDescent="0.25">
      <c r="A5738">
        <v>2011</v>
      </c>
      <c r="B5738" t="s">
        <v>51</v>
      </c>
      <c r="C5738" t="s">
        <v>13</v>
      </c>
      <c r="D5738" t="s">
        <v>24</v>
      </c>
      <c r="E5738" s="1">
        <v>86137</v>
      </c>
      <c r="F5738">
        <v>518</v>
      </c>
    </row>
    <row r="5739" spans="1:6" x14ac:dyDescent="0.25">
      <c r="A5739">
        <v>2011</v>
      </c>
      <c r="B5739" t="s">
        <v>51</v>
      </c>
      <c r="C5739" t="s">
        <v>14</v>
      </c>
      <c r="D5739" t="s">
        <v>10</v>
      </c>
      <c r="E5739" s="1">
        <v>52790</v>
      </c>
      <c r="F5739">
        <v>528</v>
      </c>
    </row>
    <row r="5740" spans="1:6" x14ac:dyDescent="0.25">
      <c r="A5740">
        <v>2011</v>
      </c>
      <c r="B5740" t="s">
        <v>51</v>
      </c>
      <c r="C5740" t="s">
        <v>14</v>
      </c>
      <c r="D5740" t="s">
        <v>24</v>
      </c>
      <c r="E5740" s="1">
        <v>11238</v>
      </c>
      <c r="F5740">
        <v>131</v>
      </c>
    </row>
    <row r="5741" spans="1:6" x14ac:dyDescent="0.25">
      <c r="A5741">
        <v>2011</v>
      </c>
      <c r="B5741" t="s">
        <v>51</v>
      </c>
      <c r="C5741" t="s">
        <v>14</v>
      </c>
      <c r="D5741" t="s">
        <v>11</v>
      </c>
      <c r="E5741" s="1">
        <v>8618</v>
      </c>
      <c r="F5741">
        <v>39</v>
      </c>
    </row>
    <row r="5742" spans="1:6" x14ac:dyDescent="0.25">
      <c r="A5742">
        <v>2011</v>
      </c>
      <c r="B5742" t="s">
        <v>51</v>
      </c>
      <c r="C5742" t="s">
        <v>16</v>
      </c>
      <c r="D5742" t="s">
        <v>9</v>
      </c>
      <c r="E5742" s="1">
        <v>573113</v>
      </c>
      <c r="F5742" s="1">
        <v>5157</v>
      </c>
    </row>
    <row r="5743" spans="1:6" x14ac:dyDescent="0.25">
      <c r="A5743">
        <v>2011</v>
      </c>
      <c r="B5743" t="s">
        <v>51</v>
      </c>
      <c r="C5743" t="s">
        <v>16</v>
      </c>
      <c r="D5743" t="s">
        <v>10</v>
      </c>
      <c r="E5743" s="1">
        <v>5487753</v>
      </c>
      <c r="F5743" s="1">
        <v>44863</v>
      </c>
    </row>
    <row r="5744" spans="1:6" x14ac:dyDescent="0.25">
      <c r="A5744">
        <v>2011</v>
      </c>
      <c r="B5744" t="s">
        <v>51</v>
      </c>
      <c r="C5744" t="s">
        <v>16</v>
      </c>
      <c r="D5744" t="s">
        <v>24</v>
      </c>
      <c r="E5744" s="1">
        <v>3496230</v>
      </c>
      <c r="F5744" s="1">
        <v>27263</v>
      </c>
    </row>
    <row r="5745" spans="1:6" x14ac:dyDescent="0.25">
      <c r="A5745">
        <v>2011</v>
      </c>
      <c r="B5745" t="s">
        <v>51</v>
      </c>
      <c r="C5745" t="s">
        <v>16</v>
      </c>
      <c r="D5745" t="s">
        <v>11</v>
      </c>
      <c r="E5745" s="1">
        <v>163208</v>
      </c>
      <c r="F5745" s="1">
        <v>2589</v>
      </c>
    </row>
    <row r="5746" spans="1:6" x14ac:dyDescent="0.25">
      <c r="A5746">
        <v>2011</v>
      </c>
      <c r="B5746" t="s">
        <v>51</v>
      </c>
      <c r="C5746" t="s">
        <v>18</v>
      </c>
      <c r="D5746" t="s">
        <v>9</v>
      </c>
      <c r="E5746" s="1">
        <v>311551</v>
      </c>
      <c r="F5746" s="1">
        <v>2512</v>
      </c>
    </row>
    <row r="5747" spans="1:6" x14ac:dyDescent="0.25">
      <c r="A5747">
        <v>2011</v>
      </c>
      <c r="B5747" t="s">
        <v>51</v>
      </c>
      <c r="C5747" t="s">
        <v>18</v>
      </c>
      <c r="D5747" t="s">
        <v>24</v>
      </c>
      <c r="E5747" s="1">
        <v>683661</v>
      </c>
      <c r="F5747" s="1">
        <v>6096</v>
      </c>
    </row>
    <row r="5748" spans="1:6" x14ac:dyDescent="0.25">
      <c r="A5748">
        <v>2011</v>
      </c>
      <c r="B5748" t="s">
        <v>51</v>
      </c>
      <c r="C5748" t="s">
        <v>18</v>
      </c>
      <c r="D5748" t="s">
        <v>11</v>
      </c>
      <c r="E5748" s="1">
        <v>23020</v>
      </c>
      <c r="F5748">
        <v>361</v>
      </c>
    </row>
    <row r="5749" spans="1:6" x14ac:dyDescent="0.25">
      <c r="A5749">
        <v>2011</v>
      </c>
      <c r="B5749" t="s">
        <v>51</v>
      </c>
      <c r="C5749" t="s">
        <v>19</v>
      </c>
      <c r="D5749" t="s">
        <v>41</v>
      </c>
      <c r="E5749" s="1">
        <v>6155</v>
      </c>
      <c r="F5749">
        <v>14</v>
      </c>
    </row>
    <row r="5750" spans="1:6" x14ac:dyDescent="0.25">
      <c r="A5750">
        <v>2011</v>
      </c>
      <c r="B5750" t="s">
        <v>51</v>
      </c>
      <c r="C5750" t="s">
        <v>19</v>
      </c>
      <c r="D5750" t="s">
        <v>24</v>
      </c>
      <c r="E5750" s="1">
        <v>169900</v>
      </c>
      <c r="F5750" s="1">
        <v>1217</v>
      </c>
    </row>
    <row r="5751" spans="1:6" x14ac:dyDescent="0.25">
      <c r="A5751">
        <v>2011</v>
      </c>
      <c r="B5751" t="s">
        <v>51</v>
      </c>
      <c r="C5751" t="s">
        <v>19</v>
      </c>
      <c r="D5751" t="s">
        <v>21</v>
      </c>
      <c r="E5751" s="1">
        <v>51871</v>
      </c>
      <c r="F5751">
        <v>188</v>
      </c>
    </row>
    <row r="5752" spans="1:6" x14ac:dyDescent="0.25">
      <c r="A5752">
        <v>2011</v>
      </c>
      <c r="B5752" t="s">
        <v>51</v>
      </c>
      <c r="C5752" t="s">
        <v>19</v>
      </c>
      <c r="D5752" t="s">
        <v>11</v>
      </c>
      <c r="E5752" s="1">
        <v>429541</v>
      </c>
      <c r="F5752" s="1">
        <v>4960</v>
      </c>
    </row>
    <row r="5753" spans="1:6" x14ac:dyDescent="0.25">
      <c r="A5753">
        <v>2011</v>
      </c>
      <c r="B5753" t="s">
        <v>51</v>
      </c>
      <c r="C5753" t="s">
        <v>22</v>
      </c>
      <c r="D5753" t="s">
        <v>9</v>
      </c>
      <c r="E5753" s="1">
        <v>5337491</v>
      </c>
      <c r="F5753" s="1">
        <v>48426</v>
      </c>
    </row>
    <row r="5754" spans="1:6" x14ac:dyDescent="0.25">
      <c r="A5754">
        <v>2011</v>
      </c>
      <c r="B5754" t="s">
        <v>51</v>
      </c>
      <c r="C5754" t="s">
        <v>22</v>
      </c>
      <c r="D5754" t="s">
        <v>10</v>
      </c>
      <c r="E5754" s="1">
        <v>720545</v>
      </c>
      <c r="F5754" s="1">
        <v>6531</v>
      </c>
    </row>
    <row r="5755" spans="1:6" x14ac:dyDescent="0.25">
      <c r="A5755">
        <v>2011</v>
      </c>
      <c r="B5755" t="s">
        <v>51</v>
      </c>
      <c r="C5755" t="s">
        <v>22</v>
      </c>
      <c r="D5755" t="s">
        <v>24</v>
      </c>
      <c r="E5755" s="1">
        <v>549126</v>
      </c>
      <c r="F5755" s="1">
        <v>2791</v>
      </c>
    </row>
    <row r="5756" spans="1:6" x14ac:dyDescent="0.25">
      <c r="A5756">
        <v>2011</v>
      </c>
      <c r="B5756" t="s">
        <v>51</v>
      </c>
      <c r="C5756" t="s">
        <v>22</v>
      </c>
      <c r="D5756" t="s">
        <v>21</v>
      </c>
      <c r="E5756" s="1">
        <v>36287</v>
      </c>
      <c r="F5756">
        <v>195</v>
      </c>
    </row>
    <row r="5757" spans="1:6" x14ac:dyDescent="0.25">
      <c r="A5757">
        <v>2011</v>
      </c>
      <c r="B5757" t="s">
        <v>51</v>
      </c>
      <c r="C5757" t="s">
        <v>22</v>
      </c>
      <c r="D5757" t="s">
        <v>11</v>
      </c>
      <c r="E5757" s="1">
        <v>1615113</v>
      </c>
      <c r="F5757" s="1">
        <v>13828</v>
      </c>
    </row>
    <row r="5758" spans="1:6" x14ac:dyDescent="0.25">
      <c r="A5758">
        <v>2011</v>
      </c>
      <c r="B5758" t="s">
        <v>51</v>
      </c>
      <c r="C5758" t="s">
        <v>23</v>
      </c>
      <c r="D5758" t="s">
        <v>10</v>
      </c>
      <c r="E5758" s="1">
        <v>124520</v>
      </c>
      <c r="F5758">
        <v>924</v>
      </c>
    </row>
    <row r="5759" spans="1:6" x14ac:dyDescent="0.25">
      <c r="A5759">
        <v>2011</v>
      </c>
      <c r="B5759" t="s">
        <v>51</v>
      </c>
      <c r="C5759" t="s">
        <v>23</v>
      </c>
      <c r="D5759" t="s">
        <v>11</v>
      </c>
      <c r="E5759" s="1">
        <v>94766</v>
      </c>
      <c r="F5759" s="1">
        <v>1028</v>
      </c>
    </row>
    <row r="5760" spans="1:6" x14ac:dyDescent="0.25">
      <c r="A5760">
        <v>2011</v>
      </c>
      <c r="B5760" t="s">
        <v>51</v>
      </c>
      <c r="C5760" t="s">
        <v>36</v>
      </c>
      <c r="D5760" t="s">
        <v>11</v>
      </c>
      <c r="E5760" s="1">
        <v>5922</v>
      </c>
      <c r="F5760">
        <v>89</v>
      </c>
    </row>
    <row r="5761" spans="1:6" x14ac:dyDescent="0.25">
      <c r="A5761">
        <v>2011</v>
      </c>
      <c r="B5761" t="s">
        <v>51</v>
      </c>
      <c r="C5761" t="s">
        <v>25</v>
      </c>
      <c r="D5761" t="s">
        <v>10</v>
      </c>
      <c r="E5761" s="1">
        <v>5026</v>
      </c>
      <c r="F5761">
        <v>61</v>
      </c>
    </row>
    <row r="5762" spans="1:6" x14ac:dyDescent="0.25">
      <c r="A5762">
        <v>2011</v>
      </c>
      <c r="B5762" t="s">
        <v>51</v>
      </c>
      <c r="C5762" t="s">
        <v>26</v>
      </c>
      <c r="D5762" t="s">
        <v>11</v>
      </c>
      <c r="E5762" s="1">
        <v>648536</v>
      </c>
      <c r="F5762" s="1">
        <v>8613</v>
      </c>
    </row>
    <row r="5763" spans="1:6" x14ac:dyDescent="0.25">
      <c r="A5763">
        <v>2011</v>
      </c>
      <c r="B5763" t="s">
        <v>52</v>
      </c>
      <c r="C5763" t="s">
        <v>8</v>
      </c>
      <c r="D5763" t="s">
        <v>10</v>
      </c>
      <c r="E5763" s="1">
        <v>110632</v>
      </c>
      <c r="F5763" s="1">
        <v>1031</v>
      </c>
    </row>
    <row r="5764" spans="1:6" x14ac:dyDescent="0.25">
      <c r="A5764">
        <v>2011</v>
      </c>
      <c r="B5764" t="s">
        <v>52</v>
      </c>
      <c r="C5764" t="s">
        <v>8</v>
      </c>
      <c r="D5764" t="s">
        <v>24</v>
      </c>
      <c r="E5764" s="1">
        <v>36365</v>
      </c>
      <c r="F5764">
        <v>237</v>
      </c>
    </row>
    <row r="5765" spans="1:6" x14ac:dyDescent="0.25">
      <c r="A5765">
        <v>2011</v>
      </c>
      <c r="B5765" t="s">
        <v>52</v>
      </c>
      <c r="C5765" t="s">
        <v>13</v>
      </c>
      <c r="D5765" t="s">
        <v>9</v>
      </c>
      <c r="E5765" s="1">
        <v>1515389</v>
      </c>
      <c r="F5765" s="1">
        <v>12706</v>
      </c>
    </row>
    <row r="5766" spans="1:6" x14ac:dyDescent="0.25">
      <c r="A5766">
        <v>2011</v>
      </c>
      <c r="B5766" t="s">
        <v>52</v>
      </c>
      <c r="C5766" t="s">
        <v>13</v>
      </c>
      <c r="D5766" t="s">
        <v>10</v>
      </c>
      <c r="E5766" s="1">
        <v>1661101</v>
      </c>
      <c r="F5766" s="1">
        <v>12883</v>
      </c>
    </row>
    <row r="5767" spans="1:6" x14ac:dyDescent="0.25">
      <c r="A5767">
        <v>2011</v>
      </c>
      <c r="B5767" t="s">
        <v>52</v>
      </c>
      <c r="C5767" t="s">
        <v>13</v>
      </c>
      <c r="D5767" t="s">
        <v>24</v>
      </c>
      <c r="E5767" s="1">
        <v>1082088</v>
      </c>
      <c r="F5767" s="1">
        <v>10227</v>
      </c>
    </row>
    <row r="5768" spans="1:6" x14ac:dyDescent="0.25">
      <c r="A5768">
        <v>2011</v>
      </c>
      <c r="B5768" t="s">
        <v>52</v>
      </c>
      <c r="C5768" t="s">
        <v>13</v>
      </c>
      <c r="D5768" t="s">
        <v>21</v>
      </c>
      <c r="E5768" s="1">
        <v>79668</v>
      </c>
      <c r="F5768">
        <v>434</v>
      </c>
    </row>
    <row r="5769" spans="1:6" x14ac:dyDescent="0.25">
      <c r="A5769">
        <v>2011</v>
      </c>
      <c r="B5769" t="s">
        <v>52</v>
      </c>
      <c r="C5769" t="s">
        <v>13</v>
      </c>
      <c r="D5769" t="s">
        <v>11</v>
      </c>
      <c r="E5769" s="1">
        <v>2906</v>
      </c>
      <c r="F5769">
        <v>47</v>
      </c>
    </row>
    <row r="5770" spans="1:6" x14ac:dyDescent="0.25">
      <c r="A5770">
        <v>2011</v>
      </c>
      <c r="B5770" t="s">
        <v>52</v>
      </c>
      <c r="C5770" t="s">
        <v>14</v>
      </c>
      <c r="D5770" t="s">
        <v>10</v>
      </c>
      <c r="E5770" s="1">
        <v>322815</v>
      </c>
      <c r="F5770" s="1">
        <v>4607</v>
      </c>
    </row>
    <row r="5771" spans="1:6" x14ac:dyDescent="0.25">
      <c r="A5771">
        <v>2011</v>
      </c>
      <c r="B5771" t="s">
        <v>52</v>
      </c>
      <c r="C5771" t="s">
        <v>14</v>
      </c>
      <c r="D5771" t="s">
        <v>11</v>
      </c>
      <c r="E5771" s="1">
        <v>29579</v>
      </c>
      <c r="F5771">
        <v>117</v>
      </c>
    </row>
    <row r="5772" spans="1:6" x14ac:dyDescent="0.25">
      <c r="A5772">
        <v>2011</v>
      </c>
      <c r="B5772" t="s">
        <v>52</v>
      </c>
      <c r="C5772" t="s">
        <v>16</v>
      </c>
      <c r="D5772" t="s">
        <v>9</v>
      </c>
      <c r="E5772" s="1">
        <v>938073</v>
      </c>
      <c r="F5772" s="1">
        <v>6369</v>
      </c>
    </row>
    <row r="5773" spans="1:6" x14ac:dyDescent="0.25">
      <c r="A5773">
        <v>2011</v>
      </c>
      <c r="B5773" t="s">
        <v>52</v>
      </c>
      <c r="C5773" t="s">
        <v>16</v>
      </c>
      <c r="D5773" t="s">
        <v>10</v>
      </c>
      <c r="E5773" s="1">
        <v>9745400</v>
      </c>
      <c r="F5773" s="1">
        <v>99270</v>
      </c>
    </row>
    <row r="5774" spans="1:6" x14ac:dyDescent="0.25">
      <c r="A5774">
        <v>2011</v>
      </c>
      <c r="B5774" t="s">
        <v>52</v>
      </c>
      <c r="C5774" t="s">
        <v>16</v>
      </c>
      <c r="D5774" t="s">
        <v>24</v>
      </c>
      <c r="E5774" s="1">
        <v>4702523</v>
      </c>
      <c r="F5774" s="1">
        <v>42453</v>
      </c>
    </row>
    <row r="5775" spans="1:6" x14ac:dyDescent="0.25">
      <c r="A5775">
        <v>2011</v>
      </c>
      <c r="B5775" t="s">
        <v>52</v>
      </c>
      <c r="C5775" t="s">
        <v>16</v>
      </c>
      <c r="D5775" t="s">
        <v>21</v>
      </c>
      <c r="E5775" s="1">
        <v>34092</v>
      </c>
      <c r="F5775">
        <v>509</v>
      </c>
    </row>
    <row r="5776" spans="1:6" x14ac:dyDescent="0.25">
      <c r="A5776">
        <v>2011</v>
      </c>
      <c r="B5776" t="s">
        <v>52</v>
      </c>
      <c r="C5776" t="s">
        <v>16</v>
      </c>
      <c r="D5776" t="s">
        <v>11</v>
      </c>
      <c r="E5776" s="1">
        <v>98343</v>
      </c>
      <c r="F5776" s="1">
        <v>1519</v>
      </c>
    </row>
    <row r="5777" spans="1:6" x14ac:dyDescent="0.25">
      <c r="A5777">
        <v>2011</v>
      </c>
      <c r="B5777" t="s">
        <v>52</v>
      </c>
      <c r="C5777" t="s">
        <v>18</v>
      </c>
      <c r="D5777" t="s">
        <v>9</v>
      </c>
      <c r="E5777" s="1">
        <v>329712</v>
      </c>
      <c r="F5777" s="1">
        <v>2370</v>
      </c>
    </row>
    <row r="5778" spans="1:6" x14ac:dyDescent="0.25">
      <c r="A5778">
        <v>2011</v>
      </c>
      <c r="B5778" t="s">
        <v>52</v>
      </c>
      <c r="C5778" t="s">
        <v>18</v>
      </c>
      <c r="D5778" t="s">
        <v>10</v>
      </c>
      <c r="E5778" s="1">
        <v>103141</v>
      </c>
      <c r="F5778" s="1">
        <v>1108</v>
      </c>
    </row>
    <row r="5779" spans="1:6" x14ac:dyDescent="0.25">
      <c r="A5779">
        <v>2011</v>
      </c>
      <c r="B5779" t="s">
        <v>52</v>
      </c>
      <c r="C5779" t="s">
        <v>18</v>
      </c>
      <c r="D5779" t="s">
        <v>24</v>
      </c>
      <c r="E5779" s="1">
        <v>1506999</v>
      </c>
      <c r="F5779" s="1">
        <v>20040</v>
      </c>
    </row>
    <row r="5780" spans="1:6" x14ac:dyDescent="0.25">
      <c r="A5780">
        <v>2011</v>
      </c>
      <c r="B5780" t="s">
        <v>52</v>
      </c>
      <c r="C5780" t="s">
        <v>18</v>
      </c>
      <c r="D5780" t="s">
        <v>11</v>
      </c>
      <c r="E5780" s="1">
        <v>85295</v>
      </c>
      <c r="F5780">
        <v>661</v>
      </c>
    </row>
    <row r="5781" spans="1:6" x14ac:dyDescent="0.25">
      <c r="A5781">
        <v>2011</v>
      </c>
      <c r="B5781" t="s">
        <v>52</v>
      </c>
      <c r="C5781" t="s">
        <v>19</v>
      </c>
      <c r="D5781" t="s">
        <v>9</v>
      </c>
      <c r="E5781" s="1">
        <v>125714</v>
      </c>
      <c r="F5781" s="1">
        <v>1108</v>
      </c>
    </row>
    <row r="5782" spans="1:6" x14ac:dyDescent="0.25">
      <c r="A5782">
        <v>2011</v>
      </c>
      <c r="B5782" t="s">
        <v>52</v>
      </c>
      <c r="C5782" t="s">
        <v>19</v>
      </c>
      <c r="D5782" t="s">
        <v>10</v>
      </c>
      <c r="E5782" s="1">
        <v>102379</v>
      </c>
      <c r="F5782">
        <v>245</v>
      </c>
    </row>
    <row r="5783" spans="1:6" x14ac:dyDescent="0.25">
      <c r="A5783">
        <v>2011</v>
      </c>
      <c r="B5783" t="s">
        <v>52</v>
      </c>
      <c r="C5783" t="s">
        <v>19</v>
      </c>
      <c r="D5783" t="s">
        <v>24</v>
      </c>
      <c r="E5783" s="1">
        <v>183181</v>
      </c>
      <c r="F5783" s="1">
        <v>1173</v>
      </c>
    </row>
    <row r="5784" spans="1:6" x14ac:dyDescent="0.25">
      <c r="A5784">
        <v>2011</v>
      </c>
      <c r="B5784" t="s">
        <v>52</v>
      </c>
      <c r="C5784" t="s">
        <v>19</v>
      </c>
      <c r="D5784" t="s">
        <v>21</v>
      </c>
      <c r="E5784" s="1">
        <v>289199</v>
      </c>
      <c r="F5784" s="1">
        <v>1345</v>
      </c>
    </row>
    <row r="5785" spans="1:6" x14ac:dyDescent="0.25">
      <c r="A5785">
        <v>2011</v>
      </c>
      <c r="B5785" t="s">
        <v>52</v>
      </c>
      <c r="C5785" t="s">
        <v>19</v>
      </c>
      <c r="D5785" t="s">
        <v>11</v>
      </c>
      <c r="E5785" s="1">
        <v>310983</v>
      </c>
      <c r="F5785" s="1">
        <v>2303</v>
      </c>
    </row>
    <row r="5786" spans="1:6" x14ac:dyDescent="0.25">
      <c r="A5786">
        <v>2011</v>
      </c>
      <c r="B5786" t="s">
        <v>52</v>
      </c>
      <c r="C5786" t="s">
        <v>22</v>
      </c>
      <c r="D5786" t="s">
        <v>9</v>
      </c>
      <c r="E5786" s="1">
        <v>5762162</v>
      </c>
      <c r="F5786" s="1">
        <v>50773</v>
      </c>
    </row>
    <row r="5787" spans="1:6" x14ac:dyDescent="0.25">
      <c r="A5787">
        <v>2011</v>
      </c>
      <c r="B5787" t="s">
        <v>52</v>
      </c>
      <c r="C5787" t="s">
        <v>22</v>
      </c>
      <c r="D5787" t="s">
        <v>10</v>
      </c>
      <c r="E5787" s="1">
        <v>6114289</v>
      </c>
      <c r="F5787" s="1">
        <v>54407</v>
      </c>
    </row>
    <row r="5788" spans="1:6" x14ac:dyDescent="0.25">
      <c r="A5788">
        <v>2011</v>
      </c>
      <c r="B5788" t="s">
        <v>52</v>
      </c>
      <c r="C5788" t="s">
        <v>22</v>
      </c>
      <c r="D5788" t="s">
        <v>24</v>
      </c>
      <c r="E5788" s="1">
        <v>1102098</v>
      </c>
      <c r="F5788" s="1">
        <v>9919</v>
      </c>
    </row>
    <row r="5789" spans="1:6" x14ac:dyDescent="0.25">
      <c r="A5789">
        <v>2011</v>
      </c>
      <c r="B5789" t="s">
        <v>52</v>
      </c>
      <c r="C5789" t="s">
        <v>22</v>
      </c>
      <c r="D5789" t="s">
        <v>21</v>
      </c>
      <c r="E5789" s="1">
        <v>273889</v>
      </c>
      <c r="F5789">
        <v>798</v>
      </c>
    </row>
    <row r="5790" spans="1:6" x14ac:dyDescent="0.25">
      <c r="A5790">
        <v>2011</v>
      </c>
      <c r="B5790" t="s">
        <v>52</v>
      </c>
      <c r="C5790" t="s">
        <v>22</v>
      </c>
      <c r="D5790" t="s">
        <v>11</v>
      </c>
      <c r="E5790" s="1">
        <v>3426602</v>
      </c>
      <c r="F5790" s="1">
        <v>33528</v>
      </c>
    </row>
    <row r="5791" spans="1:6" x14ac:dyDescent="0.25">
      <c r="A5791">
        <v>2011</v>
      </c>
      <c r="B5791" t="s">
        <v>52</v>
      </c>
      <c r="C5791" t="s">
        <v>23</v>
      </c>
      <c r="D5791" t="s">
        <v>9</v>
      </c>
      <c r="E5791" s="1">
        <v>88718</v>
      </c>
      <c r="F5791">
        <v>655</v>
      </c>
    </row>
    <row r="5792" spans="1:6" x14ac:dyDescent="0.25">
      <c r="A5792">
        <v>2011</v>
      </c>
      <c r="B5792" t="s">
        <v>52</v>
      </c>
      <c r="C5792" t="s">
        <v>23</v>
      </c>
      <c r="D5792" t="s">
        <v>10</v>
      </c>
      <c r="E5792" s="1">
        <v>1944518</v>
      </c>
      <c r="F5792" s="1">
        <v>23742</v>
      </c>
    </row>
    <row r="5793" spans="1:6" x14ac:dyDescent="0.25">
      <c r="A5793">
        <v>2011</v>
      </c>
      <c r="B5793" t="s">
        <v>52</v>
      </c>
      <c r="C5793" t="s">
        <v>23</v>
      </c>
      <c r="D5793" t="s">
        <v>11</v>
      </c>
      <c r="E5793" s="1">
        <v>19441</v>
      </c>
      <c r="F5793">
        <v>247</v>
      </c>
    </row>
    <row r="5794" spans="1:6" x14ac:dyDescent="0.25">
      <c r="A5794">
        <v>2011</v>
      </c>
      <c r="B5794" t="s">
        <v>52</v>
      </c>
      <c r="C5794" t="s">
        <v>30</v>
      </c>
      <c r="D5794" t="s">
        <v>11</v>
      </c>
      <c r="E5794" s="1">
        <v>3720</v>
      </c>
      <c r="F5794">
        <v>129</v>
      </c>
    </row>
    <row r="5795" spans="1:6" x14ac:dyDescent="0.25">
      <c r="A5795">
        <v>2011</v>
      </c>
      <c r="B5795" t="s">
        <v>52</v>
      </c>
      <c r="C5795" t="s">
        <v>36</v>
      </c>
      <c r="D5795" t="s">
        <v>10</v>
      </c>
      <c r="E5795" s="1">
        <v>5684</v>
      </c>
      <c r="F5795">
        <v>52</v>
      </c>
    </row>
    <row r="5796" spans="1:6" x14ac:dyDescent="0.25">
      <c r="A5796">
        <v>2011</v>
      </c>
      <c r="B5796" t="s">
        <v>52</v>
      </c>
      <c r="C5796" t="s">
        <v>36</v>
      </c>
      <c r="D5796" t="s">
        <v>11</v>
      </c>
      <c r="E5796" s="1">
        <v>42030</v>
      </c>
      <c r="F5796">
        <v>586</v>
      </c>
    </row>
    <row r="5797" spans="1:6" x14ac:dyDescent="0.25">
      <c r="A5797">
        <v>2011</v>
      </c>
      <c r="B5797" t="s">
        <v>52</v>
      </c>
      <c r="C5797" t="s">
        <v>26</v>
      </c>
      <c r="D5797" t="s">
        <v>11</v>
      </c>
      <c r="E5797" s="1">
        <v>592095</v>
      </c>
      <c r="F5797" s="1">
        <v>7545</v>
      </c>
    </row>
    <row r="5798" spans="1:6" x14ac:dyDescent="0.25">
      <c r="A5798">
        <v>2012</v>
      </c>
      <c r="B5798" t="s">
        <v>7</v>
      </c>
      <c r="C5798" t="s">
        <v>8</v>
      </c>
      <c r="D5798" t="s">
        <v>10</v>
      </c>
      <c r="E5798" s="1">
        <v>98220</v>
      </c>
      <c r="F5798">
        <v>982</v>
      </c>
    </row>
    <row r="5799" spans="1:6" x14ac:dyDescent="0.25">
      <c r="A5799">
        <v>2012</v>
      </c>
      <c r="B5799" t="s">
        <v>7</v>
      </c>
      <c r="C5799" t="s">
        <v>8</v>
      </c>
      <c r="D5799" t="s">
        <v>24</v>
      </c>
      <c r="E5799" s="1">
        <v>2527</v>
      </c>
      <c r="F5799">
        <v>17</v>
      </c>
    </row>
    <row r="5800" spans="1:6" x14ac:dyDescent="0.25">
      <c r="A5800">
        <v>2012</v>
      </c>
      <c r="B5800" t="s">
        <v>7</v>
      </c>
      <c r="C5800" t="s">
        <v>13</v>
      </c>
      <c r="D5800" t="s">
        <v>9</v>
      </c>
      <c r="E5800" s="1">
        <v>529908</v>
      </c>
      <c r="F5800" s="1">
        <v>3124</v>
      </c>
    </row>
    <row r="5801" spans="1:6" x14ac:dyDescent="0.25">
      <c r="A5801">
        <v>2012</v>
      </c>
      <c r="B5801" t="s">
        <v>7</v>
      </c>
      <c r="C5801" t="s">
        <v>13</v>
      </c>
      <c r="D5801" t="s">
        <v>10</v>
      </c>
      <c r="E5801" s="1">
        <v>362810</v>
      </c>
      <c r="F5801" s="1">
        <v>3385</v>
      </c>
    </row>
    <row r="5802" spans="1:6" x14ac:dyDescent="0.25">
      <c r="A5802">
        <v>2012</v>
      </c>
      <c r="B5802" t="s">
        <v>7</v>
      </c>
      <c r="C5802" t="s">
        <v>13</v>
      </c>
      <c r="D5802" t="s">
        <v>24</v>
      </c>
      <c r="E5802" s="1">
        <v>284591</v>
      </c>
      <c r="F5802" s="1">
        <v>2805</v>
      </c>
    </row>
    <row r="5803" spans="1:6" x14ac:dyDescent="0.25">
      <c r="A5803">
        <v>2012</v>
      </c>
      <c r="B5803" t="s">
        <v>7</v>
      </c>
      <c r="C5803" t="s">
        <v>13</v>
      </c>
      <c r="D5803" t="s">
        <v>21</v>
      </c>
      <c r="E5803" s="1">
        <v>134278</v>
      </c>
      <c r="F5803">
        <v>742</v>
      </c>
    </row>
    <row r="5804" spans="1:6" x14ac:dyDescent="0.25">
      <c r="A5804">
        <v>2012</v>
      </c>
      <c r="B5804" t="s">
        <v>7</v>
      </c>
      <c r="C5804" t="s">
        <v>13</v>
      </c>
      <c r="D5804" t="s">
        <v>11</v>
      </c>
      <c r="E5804" s="1">
        <v>143746</v>
      </c>
      <c r="F5804">
        <v>332</v>
      </c>
    </row>
    <row r="5805" spans="1:6" x14ac:dyDescent="0.25">
      <c r="A5805">
        <v>2012</v>
      </c>
      <c r="B5805" t="s">
        <v>7</v>
      </c>
      <c r="C5805" t="s">
        <v>14</v>
      </c>
      <c r="D5805" t="s">
        <v>10</v>
      </c>
      <c r="E5805">
        <v>190</v>
      </c>
      <c r="F5805">
        <v>2</v>
      </c>
    </row>
    <row r="5806" spans="1:6" x14ac:dyDescent="0.25">
      <c r="A5806">
        <v>2012</v>
      </c>
      <c r="B5806" t="s">
        <v>7</v>
      </c>
      <c r="C5806" t="s">
        <v>14</v>
      </c>
      <c r="D5806" t="s">
        <v>11</v>
      </c>
      <c r="E5806" s="1">
        <v>38530</v>
      </c>
      <c r="F5806">
        <v>115</v>
      </c>
    </row>
    <row r="5807" spans="1:6" x14ac:dyDescent="0.25">
      <c r="A5807">
        <v>2012</v>
      </c>
      <c r="B5807" t="s">
        <v>7</v>
      </c>
      <c r="C5807" t="s">
        <v>16</v>
      </c>
      <c r="D5807" t="s">
        <v>9</v>
      </c>
      <c r="E5807" s="1">
        <v>1245922</v>
      </c>
      <c r="F5807" s="1">
        <v>9264</v>
      </c>
    </row>
    <row r="5808" spans="1:6" x14ac:dyDescent="0.25">
      <c r="A5808">
        <v>2012</v>
      </c>
      <c r="B5808" t="s">
        <v>7</v>
      </c>
      <c r="C5808" t="s">
        <v>16</v>
      </c>
      <c r="D5808" t="s">
        <v>10</v>
      </c>
      <c r="E5808" s="1">
        <v>13674017</v>
      </c>
      <c r="F5808" s="1">
        <v>132774</v>
      </c>
    </row>
    <row r="5809" spans="1:6" x14ac:dyDescent="0.25">
      <c r="A5809">
        <v>2012</v>
      </c>
      <c r="B5809" t="s">
        <v>7</v>
      </c>
      <c r="C5809" t="s">
        <v>16</v>
      </c>
      <c r="D5809" t="s">
        <v>24</v>
      </c>
      <c r="E5809" s="1">
        <v>1836410</v>
      </c>
      <c r="F5809" s="1">
        <v>21775</v>
      </c>
    </row>
    <row r="5810" spans="1:6" x14ac:dyDescent="0.25">
      <c r="A5810">
        <v>2012</v>
      </c>
      <c r="B5810" t="s">
        <v>7</v>
      </c>
      <c r="C5810" t="s">
        <v>16</v>
      </c>
      <c r="D5810" t="s">
        <v>21</v>
      </c>
      <c r="E5810" s="1">
        <v>89509</v>
      </c>
      <c r="F5810">
        <v>601</v>
      </c>
    </row>
    <row r="5811" spans="1:6" x14ac:dyDescent="0.25">
      <c r="A5811">
        <v>2012</v>
      </c>
      <c r="B5811" t="s">
        <v>7</v>
      </c>
      <c r="C5811" t="s">
        <v>16</v>
      </c>
      <c r="D5811" t="s">
        <v>11</v>
      </c>
      <c r="E5811" s="1">
        <v>199043</v>
      </c>
      <c r="F5811" s="1">
        <v>3148</v>
      </c>
    </row>
    <row r="5812" spans="1:6" x14ac:dyDescent="0.25">
      <c r="A5812">
        <v>2012</v>
      </c>
      <c r="B5812" t="s">
        <v>7</v>
      </c>
      <c r="C5812" t="s">
        <v>18</v>
      </c>
      <c r="D5812" t="s">
        <v>9</v>
      </c>
      <c r="E5812" s="1">
        <v>304882</v>
      </c>
      <c r="F5812" s="1">
        <v>2213</v>
      </c>
    </row>
    <row r="5813" spans="1:6" x14ac:dyDescent="0.25">
      <c r="A5813">
        <v>2012</v>
      </c>
      <c r="B5813" t="s">
        <v>7</v>
      </c>
      <c r="C5813" t="s">
        <v>18</v>
      </c>
      <c r="D5813" t="s">
        <v>10</v>
      </c>
      <c r="E5813" s="1">
        <v>665759</v>
      </c>
      <c r="F5813" s="1">
        <v>6802</v>
      </c>
    </row>
    <row r="5814" spans="1:6" x14ac:dyDescent="0.25">
      <c r="A5814">
        <v>2012</v>
      </c>
      <c r="B5814" t="s">
        <v>7</v>
      </c>
      <c r="C5814" t="s">
        <v>18</v>
      </c>
      <c r="D5814" t="s">
        <v>24</v>
      </c>
      <c r="E5814" s="1">
        <v>962048</v>
      </c>
      <c r="F5814" s="1">
        <v>9273</v>
      </c>
    </row>
    <row r="5815" spans="1:6" x14ac:dyDescent="0.25">
      <c r="A5815">
        <v>2012</v>
      </c>
      <c r="B5815" t="s">
        <v>7</v>
      </c>
      <c r="C5815" t="s">
        <v>18</v>
      </c>
      <c r="D5815" t="s">
        <v>11</v>
      </c>
      <c r="E5815" s="1">
        <v>23057</v>
      </c>
      <c r="F5815">
        <v>396</v>
      </c>
    </row>
    <row r="5816" spans="1:6" x14ac:dyDescent="0.25">
      <c r="A5816">
        <v>2012</v>
      </c>
      <c r="B5816" t="s">
        <v>7</v>
      </c>
      <c r="C5816" t="s">
        <v>19</v>
      </c>
      <c r="D5816" t="s">
        <v>9</v>
      </c>
      <c r="E5816" s="1">
        <v>553707</v>
      </c>
      <c r="F5816" s="1">
        <v>3056</v>
      </c>
    </row>
    <row r="5817" spans="1:6" x14ac:dyDescent="0.25">
      <c r="A5817">
        <v>2012</v>
      </c>
      <c r="B5817" t="s">
        <v>7</v>
      </c>
      <c r="C5817" t="s">
        <v>19</v>
      </c>
      <c r="D5817" t="s">
        <v>21</v>
      </c>
      <c r="E5817" s="1">
        <v>6252</v>
      </c>
      <c r="F5817">
        <v>14</v>
      </c>
    </row>
    <row r="5818" spans="1:6" x14ac:dyDescent="0.25">
      <c r="A5818">
        <v>2012</v>
      </c>
      <c r="B5818" t="s">
        <v>7</v>
      </c>
      <c r="C5818" t="s">
        <v>19</v>
      </c>
      <c r="D5818" t="s">
        <v>11</v>
      </c>
      <c r="E5818" s="1">
        <v>291809</v>
      </c>
      <c r="F5818" s="1">
        <v>2849</v>
      </c>
    </row>
    <row r="5819" spans="1:6" x14ac:dyDescent="0.25">
      <c r="A5819">
        <v>2012</v>
      </c>
      <c r="B5819" t="s">
        <v>7</v>
      </c>
      <c r="C5819" t="s">
        <v>22</v>
      </c>
      <c r="D5819" t="s">
        <v>9</v>
      </c>
      <c r="E5819" s="1">
        <v>4398306</v>
      </c>
      <c r="F5819" s="1">
        <v>36402</v>
      </c>
    </row>
    <row r="5820" spans="1:6" x14ac:dyDescent="0.25">
      <c r="A5820">
        <v>2012</v>
      </c>
      <c r="B5820" t="s">
        <v>7</v>
      </c>
      <c r="C5820" t="s">
        <v>22</v>
      </c>
      <c r="D5820" t="s">
        <v>10</v>
      </c>
      <c r="E5820" s="1">
        <v>10103779</v>
      </c>
      <c r="F5820" s="1">
        <v>86087</v>
      </c>
    </row>
    <row r="5821" spans="1:6" x14ac:dyDescent="0.25">
      <c r="A5821">
        <v>2012</v>
      </c>
      <c r="B5821" t="s">
        <v>7</v>
      </c>
      <c r="C5821" t="s">
        <v>22</v>
      </c>
      <c r="D5821" t="s">
        <v>24</v>
      </c>
      <c r="E5821" s="1">
        <v>336426</v>
      </c>
      <c r="F5821" s="1">
        <v>2125</v>
      </c>
    </row>
    <row r="5822" spans="1:6" x14ac:dyDescent="0.25">
      <c r="A5822">
        <v>2012</v>
      </c>
      <c r="B5822" t="s">
        <v>7</v>
      </c>
      <c r="C5822" t="s">
        <v>22</v>
      </c>
      <c r="D5822" t="s">
        <v>21</v>
      </c>
      <c r="E5822" s="1">
        <v>142943</v>
      </c>
      <c r="F5822">
        <v>624</v>
      </c>
    </row>
    <row r="5823" spans="1:6" x14ac:dyDescent="0.25">
      <c r="A5823">
        <v>2012</v>
      </c>
      <c r="B5823" t="s">
        <v>7</v>
      </c>
      <c r="C5823" t="s">
        <v>22</v>
      </c>
      <c r="D5823" t="s">
        <v>11</v>
      </c>
      <c r="E5823" s="1">
        <v>2211814</v>
      </c>
      <c r="F5823" s="1">
        <v>24259</v>
      </c>
    </row>
    <row r="5824" spans="1:6" x14ac:dyDescent="0.25">
      <c r="A5824">
        <v>2012</v>
      </c>
      <c r="B5824" t="s">
        <v>7</v>
      </c>
      <c r="C5824" t="s">
        <v>23</v>
      </c>
      <c r="D5824" t="s">
        <v>11</v>
      </c>
      <c r="E5824" s="1">
        <v>34780</v>
      </c>
      <c r="F5824">
        <v>178</v>
      </c>
    </row>
    <row r="5825" spans="1:6" x14ac:dyDescent="0.25">
      <c r="A5825">
        <v>2012</v>
      </c>
      <c r="B5825" t="s">
        <v>7</v>
      </c>
      <c r="C5825" t="s">
        <v>36</v>
      </c>
      <c r="D5825" t="s">
        <v>10</v>
      </c>
      <c r="E5825" s="1">
        <v>15884</v>
      </c>
      <c r="F5825">
        <v>144</v>
      </c>
    </row>
    <row r="5826" spans="1:6" x14ac:dyDescent="0.25">
      <c r="A5826">
        <v>2012</v>
      </c>
      <c r="B5826" t="s">
        <v>7</v>
      </c>
      <c r="C5826" t="s">
        <v>26</v>
      </c>
      <c r="D5826" t="s">
        <v>11</v>
      </c>
      <c r="E5826" s="1">
        <v>145866</v>
      </c>
      <c r="F5826" s="1">
        <v>1947</v>
      </c>
    </row>
    <row r="5827" spans="1:6" x14ac:dyDescent="0.25">
      <c r="A5827">
        <v>2012</v>
      </c>
      <c r="B5827" t="s">
        <v>27</v>
      </c>
      <c r="C5827" t="s">
        <v>8</v>
      </c>
      <c r="D5827" t="s">
        <v>10</v>
      </c>
      <c r="E5827" s="1">
        <v>104660</v>
      </c>
      <c r="F5827" s="1">
        <v>1047</v>
      </c>
    </row>
    <row r="5828" spans="1:6" x14ac:dyDescent="0.25">
      <c r="A5828">
        <v>2012</v>
      </c>
      <c r="B5828" t="s">
        <v>27</v>
      </c>
      <c r="C5828" t="s">
        <v>13</v>
      </c>
      <c r="D5828" t="s">
        <v>9</v>
      </c>
      <c r="E5828" s="1">
        <v>171871</v>
      </c>
      <c r="F5828">
        <v>941</v>
      </c>
    </row>
    <row r="5829" spans="1:6" x14ac:dyDescent="0.25">
      <c r="A5829">
        <v>2012</v>
      </c>
      <c r="B5829" t="s">
        <v>27</v>
      </c>
      <c r="C5829" t="s">
        <v>13</v>
      </c>
      <c r="D5829" t="s">
        <v>10</v>
      </c>
      <c r="E5829" s="1">
        <v>975068</v>
      </c>
      <c r="F5829" s="1">
        <v>6628</v>
      </c>
    </row>
    <row r="5830" spans="1:6" x14ac:dyDescent="0.25">
      <c r="A5830">
        <v>2012</v>
      </c>
      <c r="B5830" t="s">
        <v>27</v>
      </c>
      <c r="C5830" t="s">
        <v>13</v>
      </c>
      <c r="D5830" t="s">
        <v>24</v>
      </c>
      <c r="E5830" s="1">
        <v>1147236</v>
      </c>
      <c r="F5830" s="1">
        <v>13732</v>
      </c>
    </row>
    <row r="5831" spans="1:6" x14ac:dyDescent="0.25">
      <c r="A5831">
        <v>2012</v>
      </c>
      <c r="B5831" t="s">
        <v>27</v>
      </c>
      <c r="C5831" t="s">
        <v>13</v>
      </c>
      <c r="D5831" t="s">
        <v>11</v>
      </c>
      <c r="E5831" s="1">
        <v>2052</v>
      </c>
      <c r="F5831">
        <v>40</v>
      </c>
    </row>
    <row r="5832" spans="1:6" x14ac:dyDescent="0.25">
      <c r="A5832">
        <v>2012</v>
      </c>
      <c r="B5832" t="s">
        <v>27</v>
      </c>
      <c r="C5832" t="s">
        <v>14</v>
      </c>
      <c r="D5832" t="s">
        <v>9</v>
      </c>
      <c r="E5832" s="1">
        <v>66058</v>
      </c>
      <c r="F5832">
        <v>575</v>
      </c>
    </row>
    <row r="5833" spans="1:6" x14ac:dyDescent="0.25">
      <c r="A5833">
        <v>2012</v>
      </c>
      <c r="B5833" t="s">
        <v>27</v>
      </c>
      <c r="C5833" t="s">
        <v>14</v>
      </c>
      <c r="D5833" t="s">
        <v>10</v>
      </c>
      <c r="E5833" s="1">
        <v>104860</v>
      </c>
      <c r="F5833" s="1">
        <v>1049</v>
      </c>
    </row>
    <row r="5834" spans="1:6" x14ac:dyDescent="0.25">
      <c r="A5834">
        <v>2012</v>
      </c>
      <c r="B5834" t="s">
        <v>27</v>
      </c>
      <c r="C5834" t="s">
        <v>14</v>
      </c>
      <c r="D5834" t="s">
        <v>11</v>
      </c>
      <c r="E5834" s="1">
        <v>32420</v>
      </c>
      <c r="F5834">
        <v>108</v>
      </c>
    </row>
    <row r="5835" spans="1:6" x14ac:dyDescent="0.25">
      <c r="A5835">
        <v>2012</v>
      </c>
      <c r="B5835" t="s">
        <v>27</v>
      </c>
      <c r="C5835" t="s">
        <v>16</v>
      </c>
      <c r="D5835" t="s">
        <v>9</v>
      </c>
      <c r="E5835" s="1">
        <v>719278</v>
      </c>
      <c r="F5835" s="1">
        <v>6148</v>
      </c>
    </row>
    <row r="5836" spans="1:6" x14ac:dyDescent="0.25">
      <c r="A5836">
        <v>2012</v>
      </c>
      <c r="B5836" t="s">
        <v>27</v>
      </c>
      <c r="C5836" t="s">
        <v>16</v>
      </c>
      <c r="D5836" t="s">
        <v>10</v>
      </c>
      <c r="E5836" s="1">
        <v>13282827</v>
      </c>
      <c r="F5836" s="1">
        <v>156080</v>
      </c>
    </row>
    <row r="5837" spans="1:6" x14ac:dyDescent="0.25">
      <c r="A5837">
        <v>2012</v>
      </c>
      <c r="B5837" t="s">
        <v>27</v>
      </c>
      <c r="C5837" t="s">
        <v>16</v>
      </c>
      <c r="D5837" t="s">
        <v>24</v>
      </c>
      <c r="E5837" s="1">
        <v>5257317</v>
      </c>
      <c r="F5837" s="1">
        <v>59614</v>
      </c>
    </row>
    <row r="5838" spans="1:6" x14ac:dyDescent="0.25">
      <c r="A5838">
        <v>2012</v>
      </c>
      <c r="B5838" t="s">
        <v>27</v>
      </c>
      <c r="C5838" t="s">
        <v>16</v>
      </c>
      <c r="D5838" t="s">
        <v>11</v>
      </c>
      <c r="E5838" s="1">
        <v>535489</v>
      </c>
      <c r="F5838" s="1">
        <v>11418</v>
      </c>
    </row>
    <row r="5839" spans="1:6" x14ac:dyDescent="0.25">
      <c r="A5839">
        <v>2012</v>
      </c>
      <c r="B5839" t="s">
        <v>27</v>
      </c>
      <c r="C5839" t="s">
        <v>18</v>
      </c>
      <c r="D5839" t="s">
        <v>9</v>
      </c>
      <c r="E5839" s="1">
        <v>805564</v>
      </c>
      <c r="F5839" s="1">
        <v>6102</v>
      </c>
    </row>
    <row r="5840" spans="1:6" x14ac:dyDescent="0.25">
      <c r="A5840">
        <v>2012</v>
      </c>
      <c r="B5840" t="s">
        <v>27</v>
      </c>
      <c r="C5840" t="s">
        <v>18</v>
      </c>
      <c r="D5840" t="s">
        <v>10</v>
      </c>
      <c r="E5840" s="1">
        <v>420282</v>
      </c>
      <c r="F5840" s="1">
        <v>5090</v>
      </c>
    </row>
    <row r="5841" spans="1:6" x14ac:dyDescent="0.25">
      <c r="A5841">
        <v>2012</v>
      </c>
      <c r="B5841" t="s">
        <v>27</v>
      </c>
      <c r="C5841" t="s">
        <v>18</v>
      </c>
      <c r="D5841" t="s">
        <v>24</v>
      </c>
      <c r="E5841" s="1">
        <v>523425</v>
      </c>
      <c r="F5841" s="1">
        <v>5237</v>
      </c>
    </row>
    <row r="5842" spans="1:6" x14ac:dyDescent="0.25">
      <c r="A5842">
        <v>2012</v>
      </c>
      <c r="B5842" t="s">
        <v>27</v>
      </c>
      <c r="C5842" t="s">
        <v>18</v>
      </c>
      <c r="D5842" t="s">
        <v>11</v>
      </c>
      <c r="E5842" s="1">
        <v>97155</v>
      </c>
      <c r="F5842" s="1">
        <v>2059</v>
      </c>
    </row>
    <row r="5843" spans="1:6" x14ac:dyDescent="0.25">
      <c r="A5843">
        <v>2012</v>
      </c>
      <c r="B5843" t="s">
        <v>27</v>
      </c>
      <c r="C5843" t="s">
        <v>19</v>
      </c>
      <c r="D5843" t="s">
        <v>24</v>
      </c>
      <c r="E5843" s="1">
        <v>118532</v>
      </c>
      <c r="F5843">
        <v>790</v>
      </c>
    </row>
    <row r="5844" spans="1:6" x14ac:dyDescent="0.25">
      <c r="A5844">
        <v>2012</v>
      </c>
      <c r="B5844" t="s">
        <v>27</v>
      </c>
      <c r="C5844" t="s">
        <v>19</v>
      </c>
      <c r="D5844" t="s">
        <v>21</v>
      </c>
      <c r="E5844" s="1">
        <v>218825</v>
      </c>
      <c r="F5844" s="1">
        <v>1093</v>
      </c>
    </row>
    <row r="5845" spans="1:6" x14ac:dyDescent="0.25">
      <c r="A5845">
        <v>2012</v>
      </c>
      <c r="B5845" t="s">
        <v>27</v>
      </c>
      <c r="C5845" t="s">
        <v>19</v>
      </c>
      <c r="D5845" t="s">
        <v>11</v>
      </c>
      <c r="E5845" s="1">
        <v>427556</v>
      </c>
      <c r="F5845" s="1">
        <v>4221</v>
      </c>
    </row>
    <row r="5846" spans="1:6" x14ac:dyDescent="0.25">
      <c r="A5846">
        <v>2012</v>
      </c>
      <c r="B5846" t="s">
        <v>27</v>
      </c>
      <c r="C5846" t="s">
        <v>22</v>
      </c>
      <c r="D5846" t="s">
        <v>9</v>
      </c>
      <c r="E5846" s="1">
        <v>8371304</v>
      </c>
      <c r="F5846" s="1">
        <v>73572</v>
      </c>
    </row>
    <row r="5847" spans="1:6" x14ac:dyDescent="0.25">
      <c r="A5847">
        <v>2012</v>
      </c>
      <c r="B5847" t="s">
        <v>27</v>
      </c>
      <c r="C5847" t="s">
        <v>22</v>
      </c>
      <c r="D5847" t="s">
        <v>10</v>
      </c>
      <c r="E5847" s="1">
        <v>9474606</v>
      </c>
      <c r="F5847" s="1">
        <v>99388</v>
      </c>
    </row>
    <row r="5848" spans="1:6" x14ac:dyDescent="0.25">
      <c r="A5848">
        <v>2012</v>
      </c>
      <c r="B5848" t="s">
        <v>27</v>
      </c>
      <c r="C5848" t="s">
        <v>22</v>
      </c>
      <c r="D5848" t="s">
        <v>24</v>
      </c>
      <c r="E5848" s="1">
        <v>323198</v>
      </c>
      <c r="F5848" s="1">
        <v>3121</v>
      </c>
    </row>
    <row r="5849" spans="1:6" x14ac:dyDescent="0.25">
      <c r="A5849">
        <v>2012</v>
      </c>
      <c r="B5849" t="s">
        <v>27</v>
      </c>
      <c r="C5849" t="s">
        <v>22</v>
      </c>
      <c r="D5849" t="s">
        <v>21</v>
      </c>
      <c r="E5849" s="1">
        <v>170038</v>
      </c>
      <c r="F5849">
        <v>740</v>
      </c>
    </row>
    <row r="5850" spans="1:6" x14ac:dyDescent="0.25">
      <c r="A5850">
        <v>2012</v>
      </c>
      <c r="B5850" t="s">
        <v>27</v>
      </c>
      <c r="C5850" t="s">
        <v>22</v>
      </c>
      <c r="D5850" t="s">
        <v>11</v>
      </c>
      <c r="E5850" s="1">
        <v>1457544</v>
      </c>
      <c r="F5850" s="1">
        <v>21266</v>
      </c>
    </row>
    <row r="5851" spans="1:6" x14ac:dyDescent="0.25">
      <c r="A5851">
        <v>2012</v>
      </c>
      <c r="B5851" t="s">
        <v>27</v>
      </c>
      <c r="C5851" t="s">
        <v>23</v>
      </c>
      <c r="D5851" t="s">
        <v>10</v>
      </c>
      <c r="E5851" s="1">
        <v>39926</v>
      </c>
      <c r="F5851">
        <v>228</v>
      </c>
    </row>
    <row r="5852" spans="1:6" x14ac:dyDescent="0.25">
      <c r="A5852">
        <v>2012</v>
      </c>
      <c r="B5852" t="s">
        <v>27</v>
      </c>
      <c r="C5852" t="s">
        <v>23</v>
      </c>
      <c r="D5852" t="s">
        <v>11</v>
      </c>
      <c r="E5852" s="1">
        <v>42024</v>
      </c>
      <c r="F5852">
        <v>153</v>
      </c>
    </row>
    <row r="5853" spans="1:6" x14ac:dyDescent="0.25">
      <c r="A5853">
        <v>2012</v>
      </c>
      <c r="B5853" t="s">
        <v>27</v>
      </c>
      <c r="C5853" t="s">
        <v>36</v>
      </c>
      <c r="D5853" t="s">
        <v>10</v>
      </c>
      <c r="E5853" s="1">
        <v>5390</v>
      </c>
      <c r="F5853">
        <v>49</v>
      </c>
    </row>
    <row r="5854" spans="1:6" x14ac:dyDescent="0.25">
      <c r="A5854">
        <v>2012</v>
      </c>
      <c r="B5854" t="s">
        <v>27</v>
      </c>
      <c r="C5854" t="s">
        <v>26</v>
      </c>
      <c r="D5854" t="s">
        <v>11</v>
      </c>
      <c r="E5854" s="1">
        <v>412971</v>
      </c>
      <c r="F5854" s="1">
        <v>5673</v>
      </c>
    </row>
    <row r="5855" spans="1:6" x14ac:dyDescent="0.25">
      <c r="A5855">
        <v>2012</v>
      </c>
      <c r="B5855" t="s">
        <v>33</v>
      </c>
      <c r="C5855" t="s">
        <v>8</v>
      </c>
      <c r="D5855" t="s">
        <v>10</v>
      </c>
      <c r="E5855" s="1">
        <v>331161</v>
      </c>
      <c r="F5855" s="1">
        <v>3628</v>
      </c>
    </row>
    <row r="5856" spans="1:6" x14ac:dyDescent="0.25">
      <c r="A5856">
        <v>2012</v>
      </c>
      <c r="B5856" t="s">
        <v>33</v>
      </c>
      <c r="C5856" t="s">
        <v>8</v>
      </c>
      <c r="D5856" t="s">
        <v>11</v>
      </c>
      <c r="E5856" s="1">
        <v>2983</v>
      </c>
      <c r="F5856">
        <v>20</v>
      </c>
    </row>
    <row r="5857" spans="1:6" x14ac:dyDescent="0.25">
      <c r="A5857">
        <v>2012</v>
      </c>
      <c r="B5857" t="s">
        <v>33</v>
      </c>
      <c r="C5857" t="s">
        <v>12</v>
      </c>
      <c r="D5857" t="s">
        <v>10</v>
      </c>
      <c r="E5857" s="1">
        <v>2603886</v>
      </c>
      <c r="F5857" s="1">
        <v>12676</v>
      </c>
    </row>
    <row r="5858" spans="1:6" x14ac:dyDescent="0.25">
      <c r="A5858">
        <v>2012</v>
      </c>
      <c r="B5858" t="s">
        <v>33</v>
      </c>
      <c r="C5858" t="s">
        <v>13</v>
      </c>
      <c r="D5858" t="s">
        <v>10</v>
      </c>
      <c r="E5858" s="1">
        <v>1409303</v>
      </c>
      <c r="F5858" s="1">
        <v>8291</v>
      </c>
    </row>
    <row r="5859" spans="1:6" x14ac:dyDescent="0.25">
      <c r="A5859">
        <v>2012</v>
      </c>
      <c r="B5859" t="s">
        <v>33</v>
      </c>
      <c r="C5859" t="s">
        <v>13</v>
      </c>
      <c r="D5859" t="s">
        <v>24</v>
      </c>
      <c r="E5859" s="1">
        <v>261781</v>
      </c>
      <c r="F5859" s="1">
        <v>2385</v>
      </c>
    </row>
    <row r="5860" spans="1:6" x14ac:dyDescent="0.25">
      <c r="A5860">
        <v>2012</v>
      </c>
      <c r="B5860" t="s">
        <v>33</v>
      </c>
      <c r="C5860" t="s">
        <v>13</v>
      </c>
      <c r="D5860" t="s">
        <v>21</v>
      </c>
      <c r="E5860" s="1">
        <v>28750</v>
      </c>
      <c r="F5860">
        <v>86</v>
      </c>
    </row>
    <row r="5861" spans="1:6" x14ac:dyDescent="0.25">
      <c r="A5861">
        <v>2012</v>
      </c>
      <c r="B5861" t="s">
        <v>33</v>
      </c>
      <c r="C5861" t="s">
        <v>13</v>
      </c>
      <c r="D5861" t="s">
        <v>11</v>
      </c>
      <c r="E5861" s="1">
        <v>53493</v>
      </c>
      <c r="F5861">
        <v>371</v>
      </c>
    </row>
    <row r="5862" spans="1:6" x14ac:dyDescent="0.25">
      <c r="A5862">
        <v>2012</v>
      </c>
      <c r="B5862" t="s">
        <v>33</v>
      </c>
      <c r="C5862" t="s">
        <v>14</v>
      </c>
      <c r="D5862" t="s">
        <v>10</v>
      </c>
      <c r="E5862" s="1">
        <v>11930</v>
      </c>
      <c r="F5862">
        <v>119</v>
      </c>
    </row>
    <row r="5863" spans="1:6" x14ac:dyDescent="0.25">
      <c r="A5863">
        <v>2012</v>
      </c>
      <c r="B5863" t="s">
        <v>33</v>
      </c>
      <c r="C5863" t="s">
        <v>16</v>
      </c>
      <c r="D5863" t="s">
        <v>9</v>
      </c>
      <c r="E5863" s="1">
        <v>587149</v>
      </c>
      <c r="F5863" s="1">
        <v>4319</v>
      </c>
    </row>
    <row r="5864" spans="1:6" x14ac:dyDescent="0.25">
      <c r="A5864">
        <v>2012</v>
      </c>
      <c r="B5864" t="s">
        <v>33</v>
      </c>
      <c r="C5864" t="s">
        <v>16</v>
      </c>
      <c r="D5864" t="s">
        <v>10</v>
      </c>
      <c r="E5864" s="1">
        <v>7556102</v>
      </c>
      <c r="F5864" s="1">
        <v>78917</v>
      </c>
    </row>
    <row r="5865" spans="1:6" x14ac:dyDescent="0.25">
      <c r="A5865">
        <v>2012</v>
      </c>
      <c r="B5865" t="s">
        <v>33</v>
      </c>
      <c r="C5865" t="s">
        <v>16</v>
      </c>
      <c r="D5865" t="s">
        <v>24</v>
      </c>
      <c r="E5865" s="1">
        <v>9210570</v>
      </c>
      <c r="F5865" s="1">
        <v>85373</v>
      </c>
    </row>
    <row r="5866" spans="1:6" x14ac:dyDescent="0.25">
      <c r="A5866">
        <v>2012</v>
      </c>
      <c r="B5866" t="s">
        <v>33</v>
      </c>
      <c r="C5866" t="s">
        <v>16</v>
      </c>
      <c r="D5866" t="s">
        <v>11</v>
      </c>
      <c r="E5866" s="1">
        <v>498151</v>
      </c>
      <c r="F5866" s="1">
        <v>10154</v>
      </c>
    </row>
    <row r="5867" spans="1:6" x14ac:dyDescent="0.25">
      <c r="A5867">
        <v>2012</v>
      </c>
      <c r="B5867" t="s">
        <v>33</v>
      </c>
      <c r="C5867" t="s">
        <v>18</v>
      </c>
      <c r="D5867" t="s">
        <v>9</v>
      </c>
      <c r="E5867" s="1">
        <v>257902</v>
      </c>
      <c r="F5867" s="1">
        <v>1296</v>
      </c>
    </row>
    <row r="5868" spans="1:6" x14ac:dyDescent="0.25">
      <c r="A5868">
        <v>2012</v>
      </c>
      <c r="B5868" t="s">
        <v>33</v>
      </c>
      <c r="C5868" t="s">
        <v>18</v>
      </c>
      <c r="D5868" t="s">
        <v>10</v>
      </c>
      <c r="E5868" s="1">
        <v>121886</v>
      </c>
      <c r="F5868" s="1">
        <v>1295</v>
      </c>
    </row>
    <row r="5869" spans="1:6" x14ac:dyDescent="0.25">
      <c r="A5869">
        <v>2012</v>
      </c>
      <c r="B5869" t="s">
        <v>33</v>
      </c>
      <c r="C5869" t="s">
        <v>18</v>
      </c>
      <c r="D5869" t="s">
        <v>24</v>
      </c>
      <c r="E5869" s="1">
        <v>962703</v>
      </c>
      <c r="F5869" s="1">
        <v>9162</v>
      </c>
    </row>
    <row r="5870" spans="1:6" x14ac:dyDescent="0.25">
      <c r="A5870">
        <v>2012</v>
      </c>
      <c r="B5870" t="s">
        <v>33</v>
      </c>
      <c r="C5870" t="s">
        <v>18</v>
      </c>
      <c r="D5870" t="s">
        <v>11</v>
      </c>
      <c r="E5870" s="1">
        <v>44868</v>
      </c>
      <c r="F5870">
        <v>835</v>
      </c>
    </row>
    <row r="5871" spans="1:6" x14ac:dyDescent="0.25">
      <c r="A5871">
        <v>2012</v>
      </c>
      <c r="B5871" t="s">
        <v>33</v>
      </c>
      <c r="C5871" t="s">
        <v>19</v>
      </c>
      <c r="D5871" t="s">
        <v>10</v>
      </c>
      <c r="E5871" s="1">
        <v>11309</v>
      </c>
      <c r="F5871">
        <v>82</v>
      </c>
    </row>
    <row r="5872" spans="1:6" x14ac:dyDescent="0.25">
      <c r="A5872">
        <v>2012</v>
      </c>
      <c r="B5872" t="s">
        <v>33</v>
      </c>
      <c r="C5872" t="s">
        <v>19</v>
      </c>
      <c r="D5872" t="s">
        <v>24</v>
      </c>
      <c r="E5872" s="1">
        <v>226906</v>
      </c>
      <c r="F5872" s="1">
        <v>1512</v>
      </c>
    </row>
    <row r="5873" spans="1:6" x14ac:dyDescent="0.25">
      <c r="A5873">
        <v>2012</v>
      </c>
      <c r="B5873" t="s">
        <v>33</v>
      </c>
      <c r="C5873" t="s">
        <v>19</v>
      </c>
      <c r="D5873" t="s">
        <v>21</v>
      </c>
      <c r="E5873" s="1">
        <v>287589</v>
      </c>
      <c r="F5873">
        <v>875</v>
      </c>
    </row>
    <row r="5874" spans="1:6" x14ac:dyDescent="0.25">
      <c r="A5874">
        <v>2012</v>
      </c>
      <c r="B5874" t="s">
        <v>33</v>
      </c>
      <c r="C5874" t="s">
        <v>19</v>
      </c>
      <c r="D5874" t="s">
        <v>11</v>
      </c>
      <c r="E5874" s="1">
        <v>652182</v>
      </c>
      <c r="F5874" s="1">
        <v>7232</v>
      </c>
    </row>
    <row r="5875" spans="1:6" x14ac:dyDescent="0.25">
      <c r="A5875">
        <v>2012</v>
      </c>
      <c r="B5875" t="s">
        <v>33</v>
      </c>
      <c r="C5875" t="s">
        <v>22</v>
      </c>
      <c r="D5875" t="s">
        <v>9</v>
      </c>
      <c r="E5875" s="1">
        <v>5730627</v>
      </c>
      <c r="F5875" s="1">
        <v>38571</v>
      </c>
    </row>
    <row r="5876" spans="1:6" x14ac:dyDescent="0.25">
      <c r="A5876">
        <v>2012</v>
      </c>
      <c r="B5876" t="s">
        <v>33</v>
      </c>
      <c r="C5876" t="s">
        <v>22</v>
      </c>
      <c r="D5876" t="s">
        <v>10</v>
      </c>
      <c r="E5876" s="1">
        <v>14503577</v>
      </c>
      <c r="F5876" s="1">
        <v>136377</v>
      </c>
    </row>
    <row r="5877" spans="1:6" x14ac:dyDescent="0.25">
      <c r="A5877">
        <v>2012</v>
      </c>
      <c r="B5877" t="s">
        <v>33</v>
      </c>
      <c r="C5877" t="s">
        <v>22</v>
      </c>
      <c r="D5877" t="s">
        <v>24</v>
      </c>
      <c r="E5877" s="1">
        <v>1515052</v>
      </c>
      <c r="F5877" s="1">
        <v>12660</v>
      </c>
    </row>
    <row r="5878" spans="1:6" x14ac:dyDescent="0.25">
      <c r="A5878">
        <v>2012</v>
      </c>
      <c r="B5878" t="s">
        <v>33</v>
      </c>
      <c r="C5878" t="s">
        <v>22</v>
      </c>
      <c r="D5878" t="s">
        <v>21</v>
      </c>
      <c r="E5878" s="1">
        <v>117072</v>
      </c>
      <c r="F5878">
        <v>438</v>
      </c>
    </row>
    <row r="5879" spans="1:6" x14ac:dyDescent="0.25">
      <c r="A5879">
        <v>2012</v>
      </c>
      <c r="B5879" t="s">
        <v>33</v>
      </c>
      <c r="C5879" t="s">
        <v>22</v>
      </c>
      <c r="D5879" t="s">
        <v>11</v>
      </c>
      <c r="E5879" s="1">
        <v>4392522</v>
      </c>
      <c r="F5879" s="1">
        <v>44180</v>
      </c>
    </row>
    <row r="5880" spans="1:6" x14ac:dyDescent="0.25">
      <c r="A5880">
        <v>2012</v>
      </c>
      <c r="B5880" t="s">
        <v>33</v>
      </c>
      <c r="C5880" t="s">
        <v>23</v>
      </c>
      <c r="D5880" t="s">
        <v>10</v>
      </c>
      <c r="E5880" s="1">
        <v>2899305</v>
      </c>
      <c r="F5880" s="1">
        <v>11597</v>
      </c>
    </row>
    <row r="5881" spans="1:6" x14ac:dyDescent="0.25">
      <c r="A5881">
        <v>2012</v>
      </c>
      <c r="B5881" t="s">
        <v>33</v>
      </c>
      <c r="C5881" t="s">
        <v>23</v>
      </c>
      <c r="D5881" t="s">
        <v>11</v>
      </c>
      <c r="E5881" s="1">
        <v>29078</v>
      </c>
      <c r="F5881">
        <v>407</v>
      </c>
    </row>
    <row r="5882" spans="1:6" x14ac:dyDescent="0.25">
      <c r="A5882">
        <v>2012</v>
      </c>
      <c r="B5882" t="s">
        <v>33</v>
      </c>
      <c r="C5882" t="s">
        <v>36</v>
      </c>
      <c r="D5882" t="s">
        <v>10</v>
      </c>
      <c r="E5882" s="1">
        <v>16710</v>
      </c>
      <c r="F5882">
        <v>174</v>
      </c>
    </row>
    <row r="5883" spans="1:6" x14ac:dyDescent="0.25">
      <c r="A5883">
        <v>2012</v>
      </c>
      <c r="B5883" t="s">
        <v>33</v>
      </c>
      <c r="C5883" t="s">
        <v>36</v>
      </c>
      <c r="D5883" t="s">
        <v>11</v>
      </c>
      <c r="E5883" s="1">
        <v>22021</v>
      </c>
      <c r="F5883">
        <v>358</v>
      </c>
    </row>
    <row r="5884" spans="1:6" x14ac:dyDescent="0.25">
      <c r="A5884">
        <v>2012</v>
      </c>
      <c r="B5884" t="s">
        <v>33</v>
      </c>
      <c r="C5884" t="s">
        <v>26</v>
      </c>
      <c r="D5884" t="s">
        <v>11</v>
      </c>
      <c r="E5884" s="1">
        <v>969745</v>
      </c>
      <c r="F5884" s="1">
        <v>12829</v>
      </c>
    </row>
    <row r="5885" spans="1:6" x14ac:dyDescent="0.25">
      <c r="A5885">
        <v>2012</v>
      </c>
      <c r="B5885" t="s">
        <v>37</v>
      </c>
      <c r="C5885" t="s">
        <v>8</v>
      </c>
      <c r="D5885" t="s">
        <v>9</v>
      </c>
      <c r="E5885" s="1">
        <v>674682</v>
      </c>
      <c r="F5885" s="1">
        <v>5461</v>
      </c>
    </row>
    <row r="5886" spans="1:6" x14ac:dyDescent="0.25">
      <c r="A5886">
        <v>2012</v>
      </c>
      <c r="B5886" t="s">
        <v>37</v>
      </c>
      <c r="C5886" t="s">
        <v>8</v>
      </c>
      <c r="D5886" t="s">
        <v>10</v>
      </c>
      <c r="E5886" s="1">
        <v>128142</v>
      </c>
      <c r="F5886" s="1">
        <v>1296</v>
      </c>
    </row>
    <row r="5887" spans="1:6" x14ac:dyDescent="0.25">
      <c r="A5887">
        <v>2012</v>
      </c>
      <c r="B5887" t="s">
        <v>37</v>
      </c>
      <c r="C5887" t="s">
        <v>8</v>
      </c>
      <c r="D5887" t="s">
        <v>24</v>
      </c>
      <c r="E5887" s="1">
        <v>55250</v>
      </c>
      <c r="F5887">
        <v>374</v>
      </c>
    </row>
    <row r="5888" spans="1:6" x14ac:dyDescent="0.25">
      <c r="A5888">
        <v>2012</v>
      </c>
      <c r="B5888" t="s">
        <v>37</v>
      </c>
      <c r="C5888" t="s">
        <v>13</v>
      </c>
      <c r="D5888" t="s">
        <v>9</v>
      </c>
      <c r="E5888" s="1">
        <v>1964161</v>
      </c>
      <c r="F5888" s="1">
        <v>12941</v>
      </c>
    </row>
    <row r="5889" spans="1:6" x14ac:dyDescent="0.25">
      <c r="A5889">
        <v>2012</v>
      </c>
      <c r="B5889" t="s">
        <v>37</v>
      </c>
      <c r="C5889" t="s">
        <v>13</v>
      </c>
      <c r="D5889" t="s">
        <v>10</v>
      </c>
      <c r="E5889" s="1">
        <v>705412</v>
      </c>
      <c r="F5889" s="1">
        <v>8754</v>
      </c>
    </row>
    <row r="5890" spans="1:6" x14ac:dyDescent="0.25">
      <c r="A5890">
        <v>2012</v>
      </c>
      <c r="B5890" t="s">
        <v>37</v>
      </c>
      <c r="C5890" t="s">
        <v>13</v>
      </c>
      <c r="D5890" t="s">
        <v>24</v>
      </c>
      <c r="E5890" s="1">
        <v>286463</v>
      </c>
      <c r="F5890" s="1">
        <v>2051</v>
      </c>
    </row>
    <row r="5891" spans="1:6" x14ac:dyDescent="0.25">
      <c r="A5891">
        <v>2012</v>
      </c>
      <c r="B5891" t="s">
        <v>37</v>
      </c>
      <c r="C5891" t="s">
        <v>13</v>
      </c>
      <c r="D5891" t="s">
        <v>11</v>
      </c>
      <c r="E5891" s="1">
        <v>29191</v>
      </c>
      <c r="F5891">
        <v>160</v>
      </c>
    </row>
    <row r="5892" spans="1:6" x14ac:dyDescent="0.25">
      <c r="A5892">
        <v>2012</v>
      </c>
      <c r="B5892" t="s">
        <v>37</v>
      </c>
      <c r="C5892" t="s">
        <v>14</v>
      </c>
      <c r="D5892" t="s">
        <v>10</v>
      </c>
      <c r="E5892" s="1">
        <v>1024938</v>
      </c>
      <c r="F5892" s="1">
        <v>14603</v>
      </c>
    </row>
    <row r="5893" spans="1:6" x14ac:dyDescent="0.25">
      <c r="A5893">
        <v>2012</v>
      </c>
      <c r="B5893" t="s">
        <v>37</v>
      </c>
      <c r="C5893" t="s">
        <v>16</v>
      </c>
      <c r="D5893" t="s">
        <v>9</v>
      </c>
      <c r="E5893" s="1">
        <v>2064995</v>
      </c>
      <c r="F5893" s="1">
        <v>17891</v>
      </c>
    </row>
    <row r="5894" spans="1:6" x14ac:dyDescent="0.25">
      <c r="A5894">
        <v>2012</v>
      </c>
      <c r="B5894" t="s">
        <v>37</v>
      </c>
      <c r="C5894" t="s">
        <v>16</v>
      </c>
      <c r="D5894" t="s">
        <v>10</v>
      </c>
      <c r="E5894" s="1">
        <v>7624512</v>
      </c>
      <c r="F5894" s="1">
        <v>90991</v>
      </c>
    </row>
    <row r="5895" spans="1:6" x14ac:dyDescent="0.25">
      <c r="A5895">
        <v>2012</v>
      </c>
      <c r="B5895" t="s">
        <v>37</v>
      </c>
      <c r="C5895" t="s">
        <v>16</v>
      </c>
      <c r="D5895" t="s">
        <v>24</v>
      </c>
      <c r="E5895" s="1">
        <v>669898</v>
      </c>
      <c r="F5895" s="1">
        <v>7662</v>
      </c>
    </row>
    <row r="5896" spans="1:6" x14ac:dyDescent="0.25">
      <c r="A5896">
        <v>2012</v>
      </c>
      <c r="B5896" t="s">
        <v>37</v>
      </c>
      <c r="C5896" t="s">
        <v>16</v>
      </c>
      <c r="D5896" t="s">
        <v>11</v>
      </c>
      <c r="E5896" s="1">
        <v>743945</v>
      </c>
      <c r="F5896" s="1">
        <v>14843</v>
      </c>
    </row>
    <row r="5897" spans="1:6" x14ac:dyDescent="0.25">
      <c r="A5897">
        <v>2012</v>
      </c>
      <c r="B5897" t="s">
        <v>37</v>
      </c>
      <c r="C5897" t="s">
        <v>18</v>
      </c>
      <c r="D5897" t="s">
        <v>9</v>
      </c>
      <c r="E5897" s="1">
        <v>1303606</v>
      </c>
      <c r="F5897" s="1">
        <v>10548</v>
      </c>
    </row>
    <row r="5898" spans="1:6" x14ac:dyDescent="0.25">
      <c r="A5898">
        <v>2012</v>
      </c>
      <c r="B5898" t="s">
        <v>37</v>
      </c>
      <c r="C5898" t="s">
        <v>18</v>
      </c>
      <c r="D5898" t="s">
        <v>10</v>
      </c>
      <c r="E5898" s="1">
        <v>14591</v>
      </c>
      <c r="F5898">
        <v>146</v>
      </c>
    </row>
    <row r="5899" spans="1:6" x14ac:dyDescent="0.25">
      <c r="A5899">
        <v>2012</v>
      </c>
      <c r="B5899" t="s">
        <v>37</v>
      </c>
      <c r="C5899" t="s">
        <v>18</v>
      </c>
      <c r="D5899" t="s">
        <v>24</v>
      </c>
      <c r="E5899" s="1">
        <v>119644</v>
      </c>
      <c r="F5899" s="1">
        <v>1082</v>
      </c>
    </row>
    <row r="5900" spans="1:6" x14ac:dyDescent="0.25">
      <c r="A5900">
        <v>2012</v>
      </c>
      <c r="B5900" t="s">
        <v>37</v>
      </c>
      <c r="C5900" t="s">
        <v>18</v>
      </c>
      <c r="D5900" t="s">
        <v>11</v>
      </c>
      <c r="E5900" s="1">
        <v>77869</v>
      </c>
      <c r="F5900" s="1">
        <v>1504</v>
      </c>
    </row>
    <row r="5901" spans="1:6" x14ac:dyDescent="0.25">
      <c r="A5901">
        <v>2012</v>
      </c>
      <c r="B5901" t="s">
        <v>37</v>
      </c>
      <c r="C5901" t="s">
        <v>19</v>
      </c>
      <c r="D5901" t="s">
        <v>9</v>
      </c>
      <c r="E5901" s="1">
        <v>106362</v>
      </c>
      <c r="F5901">
        <v>872</v>
      </c>
    </row>
    <row r="5902" spans="1:6" x14ac:dyDescent="0.25">
      <c r="A5902">
        <v>2012</v>
      </c>
      <c r="B5902" t="s">
        <v>37</v>
      </c>
      <c r="C5902" t="s">
        <v>19</v>
      </c>
      <c r="D5902" t="s">
        <v>10</v>
      </c>
      <c r="E5902" s="1">
        <v>61244</v>
      </c>
      <c r="F5902">
        <v>216</v>
      </c>
    </row>
    <row r="5903" spans="1:6" x14ac:dyDescent="0.25">
      <c r="A5903">
        <v>2012</v>
      </c>
      <c r="B5903" t="s">
        <v>37</v>
      </c>
      <c r="C5903" t="s">
        <v>19</v>
      </c>
      <c r="D5903" t="s">
        <v>11</v>
      </c>
      <c r="E5903" s="1">
        <v>648606</v>
      </c>
      <c r="F5903" s="1">
        <v>7713</v>
      </c>
    </row>
    <row r="5904" spans="1:6" x14ac:dyDescent="0.25">
      <c r="A5904">
        <v>2012</v>
      </c>
      <c r="B5904" t="s">
        <v>37</v>
      </c>
      <c r="C5904" t="s">
        <v>22</v>
      </c>
      <c r="D5904" t="s">
        <v>9</v>
      </c>
      <c r="E5904" s="1">
        <v>18781950</v>
      </c>
      <c r="F5904" s="1">
        <v>160274</v>
      </c>
    </row>
    <row r="5905" spans="1:6" x14ac:dyDescent="0.25">
      <c r="A5905">
        <v>2012</v>
      </c>
      <c r="B5905" t="s">
        <v>37</v>
      </c>
      <c r="C5905" t="s">
        <v>22</v>
      </c>
      <c r="D5905" t="s">
        <v>10</v>
      </c>
      <c r="E5905" s="1">
        <v>8119993</v>
      </c>
      <c r="F5905" s="1">
        <v>88534</v>
      </c>
    </row>
    <row r="5906" spans="1:6" x14ac:dyDescent="0.25">
      <c r="A5906">
        <v>2012</v>
      </c>
      <c r="B5906" t="s">
        <v>37</v>
      </c>
      <c r="C5906" t="s">
        <v>22</v>
      </c>
      <c r="D5906" t="s">
        <v>24</v>
      </c>
      <c r="E5906" s="1">
        <v>303178</v>
      </c>
      <c r="F5906" s="1">
        <v>2350</v>
      </c>
    </row>
    <row r="5907" spans="1:6" x14ac:dyDescent="0.25">
      <c r="A5907">
        <v>2012</v>
      </c>
      <c r="B5907" t="s">
        <v>37</v>
      </c>
      <c r="C5907" t="s">
        <v>22</v>
      </c>
      <c r="D5907" t="s">
        <v>11</v>
      </c>
      <c r="E5907" s="1">
        <v>2732901</v>
      </c>
      <c r="F5907" s="1">
        <v>37030</v>
      </c>
    </row>
    <row r="5908" spans="1:6" x14ac:dyDescent="0.25">
      <c r="A5908">
        <v>2012</v>
      </c>
      <c r="B5908" t="s">
        <v>37</v>
      </c>
      <c r="C5908" t="s">
        <v>23</v>
      </c>
      <c r="D5908" t="s">
        <v>11</v>
      </c>
      <c r="E5908" s="1">
        <v>14693</v>
      </c>
      <c r="F5908">
        <v>78</v>
      </c>
    </row>
    <row r="5909" spans="1:6" x14ac:dyDescent="0.25">
      <c r="A5909">
        <v>2012</v>
      </c>
      <c r="B5909" t="s">
        <v>37</v>
      </c>
      <c r="C5909" t="s">
        <v>36</v>
      </c>
      <c r="D5909" t="s">
        <v>24</v>
      </c>
      <c r="E5909" s="1">
        <v>2717</v>
      </c>
      <c r="F5909">
        <v>25</v>
      </c>
    </row>
    <row r="5910" spans="1:6" x14ac:dyDescent="0.25">
      <c r="A5910">
        <v>2012</v>
      </c>
      <c r="B5910" t="s">
        <v>37</v>
      </c>
      <c r="C5910" t="s">
        <v>26</v>
      </c>
      <c r="D5910" t="s">
        <v>11</v>
      </c>
      <c r="E5910" s="1">
        <v>75712</v>
      </c>
      <c r="F5910" s="1">
        <v>1992</v>
      </c>
    </row>
    <row r="5911" spans="1:6" x14ac:dyDescent="0.25">
      <c r="A5911">
        <v>2012</v>
      </c>
      <c r="B5911" t="s">
        <v>42</v>
      </c>
      <c r="C5911" t="s">
        <v>8</v>
      </c>
      <c r="D5911" t="s">
        <v>10</v>
      </c>
      <c r="E5911" s="1">
        <v>1183761</v>
      </c>
      <c r="F5911" s="1">
        <v>15063</v>
      </c>
    </row>
    <row r="5912" spans="1:6" x14ac:dyDescent="0.25">
      <c r="A5912">
        <v>2012</v>
      </c>
      <c r="B5912" t="s">
        <v>42</v>
      </c>
      <c r="C5912" t="s">
        <v>8</v>
      </c>
      <c r="D5912" t="s">
        <v>24</v>
      </c>
      <c r="E5912" s="1">
        <v>178090</v>
      </c>
      <c r="F5912" s="1">
        <v>2373</v>
      </c>
    </row>
    <row r="5913" spans="1:6" x14ac:dyDescent="0.25">
      <c r="A5913">
        <v>2012</v>
      </c>
      <c r="B5913" t="s">
        <v>42</v>
      </c>
      <c r="C5913" t="s">
        <v>13</v>
      </c>
      <c r="D5913" t="s">
        <v>9</v>
      </c>
      <c r="E5913" s="1">
        <v>126867</v>
      </c>
      <c r="F5913">
        <v>695</v>
      </c>
    </row>
    <row r="5914" spans="1:6" x14ac:dyDescent="0.25">
      <c r="A5914">
        <v>2012</v>
      </c>
      <c r="B5914" t="s">
        <v>42</v>
      </c>
      <c r="C5914" t="s">
        <v>13</v>
      </c>
      <c r="D5914" t="s">
        <v>10</v>
      </c>
      <c r="E5914" s="1">
        <v>773245</v>
      </c>
      <c r="F5914" s="1">
        <v>7257</v>
      </c>
    </row>
    <row r="5915" spans="1:6" x14ac:dyDescent="0.25">
      <c r="A5915">
        <v>2012</v>
      </c>
      <c r="B5915" t="s">
        <v>42</v>
      </c>
      <c r="C5915" t="s">
        <v>13</v>
      </c>
      <c r="D5915" t="s">
        <v>24</v>
      </c>
      <c r="E5915" s="1">
        <v>1385932</v>
      </c>
      <c r="F5915" s="1">
        <v>18558</v>
      </c>
    </row>
    <row r="5916" spans="1:6" x14ac:dyDescent="0.25">
      <c r="A5916">
        <v>2012</v>
      </c>
      <c r="B5916" t="s">
        <v>42</v>
      </c>
      <c r="C5916" t="s">
        <v>13</v>
      </c>
      <c r="D5916" t="s">
        <v>11</v>
      </c>
      <c r="E5916" s="1">
        <v>41090</v>
      </c>
      <c r="F5916">
        <v>198</v>
      </c>
    </row>
    <row r="5917" spans="1:6" x14ac:dyDescent="0.25">
      <c r="A5917">
        <v>2012</v>
      </c>
      <c r="B5917" t="s">
        <v>42</v>
      </c>
      <c r="C5917" t="s">
        <v>14</v>
      </c>
      <c r="D5917" t="s">
        <v>11</v>
      </c>
      <c r="E5917" s="1">
        <v>21035</v>
      </c>
      <c r="F5917">
        <v>100</v>
      </c>
    </row>
    <row r="5918" spans="1:6" x14ac:dyDescent="0.25">
      <c r="A5918">
        <v>2012</v>
      </c>
      <c r="B5918" t="s">
        <v>42</v>
      </c>
      <c r="C5918" t="s">
        <v>16</v>
      </c>
      <c r="D5918" t="s">
        <v>9</v>
      </c>
      <c r="E5918" s="1">
        <v>137618</v>
      </c>
      <c r="F5918" s="1">
        <v>1230</v>
      </c>
    </row>
    <row r="5919" spans="1:6" x14ac:dyDescent="0.25">
      <c r="A5919">
        <v>2012</v>
      </c>
      <c r="B5919" t="s">
        <v>42</v>
      </c>
      <c r="C5919" t="s">
        <v>16</v>
      </c>
      <c r="D5919" t="s">
        <v>10</v>
      </c>
      <c r="E5919" s="1">
        <v>11908974</v>
      </c>
      <c r="F5919" s="1">
        <v>137160</v>
      </c>
    </row>
    <row r="5920" spans="1:6" x14ac:dyDescent="0.25">
      <c r="A5920">
        <v>2012</v>
      </c>
      <c r="B5920" t="s">
        <v>42</v>
      </c>
      <c r="C5920" t="s">
        <v>16</v>
      </c>
      <c r="D5920" t="s">
        <v>24</v>
      </c>
      <c r="E5920" s="1">
        <v>8695544</v>
      </c>
      <c r="F5920" s="1">
        <v>94117</v>
      </c>
    </row>
    <row r="5921" spans="1:6" x14ac:dyDescent="0.25">
      <c r="A5921">
        <v>2012</v>
      </c>
      <c r="B5921" t="s">
        <v>42</v>
      </c>
      <c r="C5921" t="s">
        <v>16</v>
      </c>
      <c r="D5921" t="s">
        <v>11</v>
      </c>
      <c r="E5921" s="1">
        <v>545799</v>
      </c>
      <c r="F5921" s="1">
        <v>10372</v>
      </c>
    </row>
    <row r="5922" spans="1:6" x14ac:dyDescent="0.25">
      <c r="A5922">
        <v>2012</v>
      </c>
      <c r="B5922" t="s">
        <v>42</v>
      </c>
      <c r="C5922" t="s">
        <v>18</v>
      </c>
      <c r="D5922" t="s">
        <v>9</v>
      </c>
      <c r="E5922" s="1">
        <v>188692</v>
      </c>
      <c r="F5922" s="1">
        <v>1574</v>
      </c>
    </row>
    <row r="5923" spans="1:6" x14ac:dyDescent="0.25">
      <c r="A5923">
        <v>2012</v>
      </c>
      <c r="B5923" t="s">
        <v>42</v>
      </c>
      <c r="C5923" t="s">
        <v>18</v>
      </c>
      <c r="D5923" t="s">
        <v>10</v>
      </c>
      <c r="E5923" s="1">
        <v>427735</v>
      </c>
      <c r="F5923" s="1">
        <v>5508</v>
      </c>
    </row>
    <row r="5924" spans="1:6" x14ac:dyDescent="0.25">
      <c r="A5924">
        <v>2012</v>
      </c>
      <c r="B5924" t="s">
        <v>42</v>
      </c>
      <c r="C5924" t="s">
        <v>18</v>
      </c>
      <c r="D5924" t="s">
        <v>24</v>
      </c>
      <c r="E5924" s="1">
        <v>1008625</v>
      </c>
      <c r="F5924" s="1">
        <v>11970</v>
      </c>
    </row>
    <row r="5925" spans="1:6" x14ac:dyDescent="0.25">
      <c r="A5925">
        <v>2012</v>
      </c>
      <c r="B5925" t="s">
        <v>42</v>
      </c>
      <c r="C5925" t="s">
        <v>18</v>
      </c>
      <c r="D5925" t="s">
        <v>11</v>
      </c>
      <c r="E5925" s="1">
        <v>56685</v>
      </c>
      <c r="F5925">
        <v>992</v>
      </c>
    </row>
    <row r="5926" spans="1:6" x14ac:dyDescent="0.25">
      <c r="A5926">
        <v>2012</v>
      </c>
      <c r="B5926" t="s">
        <v>42</v>
      </c>
      <c r="C5926" t="s">
        <v>19</v>
      </c>
      <c r="D5926" t="s">
        <v>9</v>
      </c>
      <c r="E5926" s="1">
        <v>73516</v>
      </c>
      <c r="F5926">
        <v>634</v>
      </c>
    </row>
    <row r="5927" spans="1:6" x14ac:dyDescent="0.25">
      <c r="A5927">
        <v>2012</v>
      </c>
      <c r="B5927" t="s">
        <v>42</v>
      </c>
      <c r="C5927" t="s">
        <v>19</v>
      </c>
      <c r="D5927" t="s">
        <v>24</v>
      </c>
      <c r="E5927" s="1">
        <v>318519</v>
      </c>
      <c r="F5927" s="1">
        <v>2046</v>
      </c>
    </row>
    <row r="5928" spans="1:6" x14ac:dyDescent="0.25">
      <c r="A5928">
        <v>2012</v>
      </c>
      <c r="B5928" t="s">
        <v>42</v>
      </c>
      <c r="C5928" t="s">
        <v>19</v>
      </c>
      <c r="D5928" t="s">
        <v>21</v>
      </c>
      <c r="E5928" s="1">
        <v>92716</v>
      </c>
      <c r="F5928">
        <v>328</v>
      </c>
    </row>
    <row r="5929" spans="1:6" x14ac:dyDescent="0.25">
      <c r="A5929">
        <v>2012</v>
      </c>
      <c r="B5929" t="s">
        <v>42</v>
      </c>
      <c r="C5929" t="s">
        <v>19</v>
      </c>
      <c r="D5929" t="s">
        <v>11</v>
      </c>
      <c r="E5929" s="1">
        <v>884986</v>
      </c>
      <c r="F5929" s="1">
        <v>9412</v>
      </c>
    </row>
    <row r="5930" spans="1:6" x14ac:dyDescent="0.25">
      <c r="A5930">
        <v>2012</v>
      </c>
      <c r="B5930" t="s">
        <v>42</v>
      </c>
      <c r="C5930" t="s">
        <v>22</v>
      </c>
      <c r="D5930" t="s">
        <v>9</v>
      </c>
      <c r="E5930" s="1">
        <v>5772082</v>
      </c>
      <c r="F5930" s="1">
        <v>49933</v>
      </c>
    </row>
    <row r="5931" spans="1:6" x14ac:dyDescent="0.25">
      <c r="A5931">
        <v>2012</v>
      </c>
      <c r="B5931" t="s">
        <v>42</v>
      </c>
      <c r="C5931" t="s">
        <v>22</v>
      </c>
      <c r="D5931" t="s">
        <v>10</v>
      </c>
      <c r="E5931" s="1">
        <v>2474845</v>
      </c>
      <c r="F5931" s="1">
        <v>28269</v>
      </c>
    </row>
    <row r="5932" spans="1:6" x14ac:dyDescent="0.25">
      <c r="A5932">
        <v>2012</v>
      </c>
      <c r="B5932" t="s">
        <v>42</v>
      </c>
      <c r="C5932" t="s">
        <v>22</v>
      </c>
      <c r="D5932" t="s">
        <v>24</v>
      </c>
      <c r="E5932" s="1">
        <v>2326740</v>
      </c>
      <c r="F5932" s="1">
        <v>20842</v>
      </c>
    </row>
    <row r="5933" spans="1:6" x14ac:dyDescent="0.25">
      <c r="A5933">
        <v>2012</v>
      </c>
      <c r="B5933" t="s">
        <v>42</v>
      </c>
      <c r="C5933" t="s">
        <v>22</v>
      </c>
      <c r="D5933" t="s">
        <v>11</v>
      </c>
      <c r="E5933" s="1">
        <v>4813962</v>
      </c>
      <c r="F5933" s="1">
        <v>61263</v>
      </c>
    </row>
    <row r="5934" spans="1:6" x14ac:dyDescent="0.25">
      <c r="A5934">
        <v>2012</v>
      </c>
      <c r="B5934" t="s">
        <v>42</v>
      </c>
      <c r="C5934" t="s">
        <v>23</v>
      </c>
      <c r="D5934" t="s">
        <v>11</v>
      </c>
      <c r="E5934" s="1">
        <v>2202</v>
      </c>
      <c r="F5934">
        <v>7</v>
      </c>
    </row>
    <row r="5935" spans="1:6" x14ac:dyDescent="0.25">
      <c r="A5935">
        <v>2012</v>
      </c>
      <c r="B5935" t="s">
        <v>42</v>
      </c>
      <c r="C5935" t="s">
        <v>36</v>
      </c>
      <c r="D5935" t="s">
        <v>11</v>
      </c>
      <c r="E5935" s="1">
        <v>69138</v>
      </c>
      <c r="F5935">
        <v>720</v>
      </c>
    </row>
    <row r="5936" spans="1:6" x14ac:dyDescent="0.25">
      <c r="A5936">
        <v>2012</v>
      </c>
      <c r="B5936" t="s">
        <v>42</v>
      </c>
      <c r="C5936" t="s">
        <v>26</v>
      </c>
      <c r="D5936" t="s">
        <v>11</v>
      </c>
      <c r="E5936" s="1">
        <v>721117</v>
      </c>
      <c r="F5936">
        <v>9385</v>
      </c>
    </row>
    <row r="5937" spans="1:6" x14ac:dyDescent="0.25">
      <c r="A5937">
        <v>2012</v>
      </c>
      <c r="B5937" t="s">
        <v>43</v>
      </c>
      <c r="C5937" t="s">
        <v>13</v>
      </c>
      <c r="D5937" t="s">
        <v>9</v>
      </c>
      <c r="E5937" s="1">
        <v>1080860</v>
      </c>
      <c r="F5937" s="1">
        <v>6897</v>
      </c>
    </row>
    <row r="5938" spans="1:6" x14ac:dyDescent="0.25">
      <c r="A5938">
        <v>2012</v>
      </c>
      <c r="B5938" t="s">
        <v>43</v>
      </c>
      <c r="C5938" t="s">
        <v>13</v>
      </c>
      <c r="D5938" t="s">
        <v>10</v>
      </c>
      <c r="E5938" s="1">
        <v>439752</v>
      </c>
      <c r="F5938" s="1">
        <v>3220</v>
      </c>
    </row>
    <row r="5939" spans="1:6" x14ac:dyDescent="0.25">
      <c r="A5939">
        <v>2012</v>
      </c>
      <c r="B5939" t="s">
        <v>43</v>
      </c>
      <c r="C5939" t="s">
        <v>13</v>
      </c>
      <c r="D5939" t="s">
        <v>24</v>
      </c>
      <c r="E5939" s="1">
        <v>887280</v>
      </c>
      <c r="F5939" s="1">
        <v>10472</v>
      </c>
    </row>
    <row r="5940" spans="1:6" x14ac:dyDescent="0.25">
      <c r="A5940">
        <v>2012</v>
      </c>
      <c r="B5940" t="s">
        <v>43</v>
      </c>
      <c r="C5940" t="s">
        <v>13</v>
      </c>
      <c r="D5940" t="s">
        <v>11</v>
      </c>
      <c r="E5940" s="1">
        <v>3083</v>
      </c>
      <c r="F5940">
        <v>50</v>
      </c>
    </row>
    <row r="5941" spans="1:6" x14ac:dyDescent="0.25">
      <c r="A5941">
        <v>2012</v>
      </c>
      <c r="B5941" t="s">
        <v>43</v>
      </c>
      <c r="C5941" t="s">
        <v>16</v>
      </c>
      <c r="D5941" t="s">
        <v>9</v>
      </c>
      <c r="E5941" s="1">
        <v>518925</v>
      </c>
      <c r="F5941">
        <v>4342</v>
      </c>
    </row>
    <row r="5942" spans="1:6" x14ac:dyDescent="0.25">
      <c r="A5942">
        <v>2012</v>
      </c>
      <c r="B5942" t="s">
        <v>43</v>
      </c>
      <c r="C5942" t="s">
        <v>16</v>
      </c>
      <c r="D5942" t="s">
        <v>10</v>
      </c>
      <c r="E5942" s="1">
        <v>6978880</v>
      </c>
      <c r="F5942" s="1">
        <v>60081</v>
      </c>
    </row>
    <row r="5943" spans="1:6" x14ac:dyDescent="0.25">
      <c r="A5943">
        <v>2012</v>
      </c>
      <c r="B5943" t="s">
        <v>43</v>
      </c>
      <c r="C5943" t="s">
        <v>16</v>
      </c>
      <c r="D5943" t="s">
        <v>24</v>
      </c>
      <c r="E5943" s="1">
        <v>8220953</v>
      </c>
      <c r="F5943" s="1">
        <v>76852</v>
      </c>
    </row>
    <row r="5944" spans="1:6" x14ac:dyDescent="0.25">
      <c r="A5944">
        <v>2012</v>
      </c>
      <c r="B5944" t="s">
        <v>43</v>
      </c>
      <c r="C5944" t="s">
        <v>16</v>
      </c>
      <c r="D5944" t="s">
        <v>11</v>
      </c>
      <c r="E5944" s="1">
        <v>906281</v>
      </c>
      <c r="F5944" s="1">
        <v>17393</v>
      </c>
    </row>
    <row r="5945" spans="1:6" x14ac:dyDescent="0.25">
      <c r="A5945">
        <v>2012</v>
      </c>
      <c r="B5945" t="s">
        <v>43</v>
      </c>
      <c r="C5945" t="s">
        <v>18</v>
      </c>
      <c r="D5945" t="s">
        <v>9</v>
      </c>
      <c r="E5945" s="1">
        <v>678694</v>
      </c>
      <c r="F5945" s="1">
        <v>5212</v>
      </c>
    </row>
    <row r="5946" spans="1:6" x14ac:dyDescent="0.25">
      <c r="A5946">
        <v>2012</v>
      </c>
      <c r="B5946" t="s">
        <v>43</v>
      </c>
      <c r="C5946" t="s">
        <v>18</v>
      </c>
      <c r="D5946" t="s">
        <v>10</v>
      </c>
      <c r="E5946" s="1">
        <v>1373873</v>
      </c>
      <c r="F5946" s="1">
        <v>11950</v>
      </c>
    </row>
    <row r="5947" spans="1:6" x14ac:dyDescent="0.25">
      <c r="A5947">
        <v>2012</v>
      </c>
      <c r="B5947" t="s">
        <v>43</v>
      </c>
      <c r="C5947" t="s">
        <v>18</v>
      </c>
      <c r="D5947" t="s">
        <v>24</v>
      </c>
      <c r="E5947" s="1">
        <v>285714</v>
      </c>
      <c r="F5947" s="1">
        <v>2855</v>
      </c>
    </row>
    <row r="5948" spans="1:6" x14ac:dyDescent="0.25">
      <c r="A5948">
        <v>2012</v>
      </c>
      <c r="B5948" t="s">
        <v>43</v>
      </c>
      <c r="C5948" t="s">
        <v>18</v>
      </c>
      <c r="D5948" t="s">
        <v>11</v>
      </c>
      <c r="E5948" s="1">
        <v>37405</v>
      </c>
      <c r="F5948">
        <v>662</v>
      </c>
    </row>
    <row r="5949" spans="1:6" x14ac:dyDescent="0.25">
      <c r="A5949">
        <v>2012</v>
      </c>
      <c r="B5949" t="s">
        <v>43</v>
      </c>
      <c r="C5949" t="s">
        <v>19</v>
      </c>
      <c r="D5949" t="s">
        <v>9</v>
      </c>
      <c r="E5949" s="1">
        <v>130575</v>
      </c>
      <c r="F5949">
        <v>537</v>
      </c>
    </row>
    <row r="5950" spans="1:6" x14ac:dyDescent="0.25">
      <c r="A5950">
        <v>2012</v>
      </c>
      <c r="B5950" t="s">
        <v>43</v>
      </c>
      <c r="C5950" t="s">
        <v>19</v>
      </c>
      <c r="D5950" t="s">
        <v>24</v>
      </c>
      <c r="E5950" s="1">
        <v>143821</v>
      </c>
      <c r="F5950">
        <v>649</v>
      </c>
    </row>
    <row r="5951" spans="1:6" x14ac:dyDescent="0.25">
      <c r="A5951">
        <v>2012</v>
      </c>
      <c r="B5951" t="s">
        <v>43</v>
      </c>
      <c r="C5951" t="s">
        <v>19</v>
      </c>
      <c r="D5951" t="s">
        <v>21</v>
      </c>
      <c r="E5951" s="1">
        <v>395441</v>
      </c>
      <c r="F5951">
        <v>1998</v>
      </c>
    </row>
    <row r="5952" spans="1:6" x14ac:dyDescent="0.25">
      <c r="A5952">
        <v>2012</v>
      </c>
      <c r="B5952" t="s">
        <v>43</v>
      </c>
      <c r="C5952" t="s">
        <v>19</v>
      </c>
      <c r="D5952" t="s">
        <v>11</v>
      </c>
      <c r="E5952" s="1">
        <v>758899</v>
      </c>
      <c r="F5952" s="1">
        <v>7654</v>
      </c>
    </row>
    <row r="5953" spans="1:6" x14ac:dyDescent="0.25">
      <c r="A5953">
        <v>2012</v>
      </c>
      <c r="B5953" t="s">
        <v>43</v>
      </c>
      <c r="C5953" t="s">
        <v>22</v>
      </c>
      <c r="D5953" t="s">
        <v>9</v>
      </c>
      <c r="E5953" s="1">
        <v>13359373</v>
      </c>
      <c r="F5953" s="1">
        <v>111827</v>
      </c>
    </row>
    <row r="5954" spans="1:6" x14ac:dyDescent="0.25">
      <c r="A5954">
        <v>2012</v>
      </c>
      <c r="B5954" t="s">
        <v>43</v>
      </c>
      <c r="C5954" t="s">
        <v>22</v>
      </c>
      <c r="D5954" t="s">
        <v>10</v>
      </c>
      <c r="E5954" s="1">
        <v>12417189</v>
      </c>
      <c r="F5954" s="1">
        <v>110138</v>
      </c>
    </row>
    <row r="5955" spans="1:6" x14ac:dyDescent="0.25">
      <c r="A5955">
        <v>2012</v>
      </c>
      <c r="B5955" t="s">
        <v>43</v>
      </c>
      <c r="C5955" t="s">
        <v>22</v>
      </c>
      <c r="D5955" t="s">
        <v>24</v>
      </c>
      <c r="E5955" s="1">
        <v>1787825</v>
      </c>
      <c r="F5955" s="1">
        <v>15388</v>
      </c>
    </row>
    <row r="5956" spans="1:6" x14ac:dyDescent="0.25">
      <c r="A5956">
        <v>2012</v>
      </c>
      <c r="B5956" t="s">
        <v>43</v>
      </c>
      <c r="C5956" t="s">
        <v>22</v>
      </c>
      <c r="D5956" t="s">
        <v>11</v>
      </c>
      <c r="E5956" s="1">
        <v>3287947</v>
      </c>
      <c r="F5956" s="1">
        <v>43565</v>
      </c>
    </row>
    <row r="5957" spans="1:6" x14ac:dyDescent="0.25">
      <c r="A5957">
        <v>2012</v>
      </c>
      <c r="B5957" t="s">
        <v>43</v>
      </c>
      <c r="C5957" t="s">
        <v>23</v>
      </c>
      <c r="D5957" t="s">
        <v>10</v>
      </c>
      <c r="E5957" s="1">
        <v>2896980</v>
      </c>
      <c r="F5957" s="1">
        <v>11588</v>
      </c>
    </row>
    <row r="5958" spans="1:6" x14ac:dyDescent="0.25">
      <c r="A5958">
        <v>2012</v>
      </c>
      <c r="B5958" t="s">
        <v>43</v>
      </c>
      <c r="C5958" t="s">
        <v>23</v>
      </c>
      <c r="D5958" t="s">
        <v>11</v>
      </c>
      <c r="E5958" s="1">
        <v>8575</v>
      </c>
      <c r="F5958">
        <v>43</v>
      </c>
    </row>
    <row r="5959" spans="1:6" x14ac:dyDescent="0.25">
      <c r="A5959">
        <v>2012</v>
      </c>
      <c r="B5959" t="s">
        <v>43</v>
      </c>
      <c r="C5959" t="s">
        <v>30</v>
      </c>
      <c r="D5959" t="s">
        <v>10</v>
      </c>
      <c r="E5959" s="1">
        <v>11699</v>
      </c>
      <c r="F5959">
        <v>221</v>
      </c>
    </row>
    <row r="5960" spans="1:6" x14ac:dyDescent="0.25">
      <c r="A5960">
        <v>2012</v>
      </c>
      <c r="B5960" t="s">
        <v>43</v>
      </c>
      <c r="C5960" t="s">
        <v>36</v>
      </c>
      <c r="D5960" t="s">
        <v>10</v>
      </c>
      <c r="E5960" s="1">
        <v>2309</v>
      </c>
      <c r="F5960">
        <v>2</v>
      </c>
    </row>
    <row r="5961" spans="1:6" x14ac:dyDescent="0.25">
      <c r="A5961">
        <v>2012</v>
      </c>
      <c r="B5961" t="s">
        <v>43</v>
      </c>
      <c r="C5961" t="s">
        <v>36</v>
      </c>
      <c r="D5961" t="s">
        <v>11</v>
      </c>
      <c r="E5961" s="1">
        <v>47424</v>
      </c>
      <c r="F5961">
        <v>766</v>
      </c>
    </row>
    <row r="5962" spans="1:6" x14ac:dyDescent="0.25">
      <c r="A5962">
        <v>2012</v>
      </c>
      <c r="B5962" t="s">
        <v>43</v>
      </c>
      <c r="C5962" t="s">
        <v>26</v>
      </c>
      <c r="D5962" t="s">
        <v>11</v>
      </c>
      <c r="E5962" s="1">
        <v>545286</v>
      </c>
      <c r="F5962">
        <v>7004</v>
      </c>
    </row>
    <row r="5963" spans="1:6" x14ac:dyDescent="0.25">
      <c r="A5963">
        <v>2012</v>
      </c>
      <c r="B5963" t="s">
        <v>46</v>
      </c>
      <c r="C5963" t="s">
        <v>8</v>
      </c>
      <c r="D5963" t="s">
        <v>10</v>
      </c>
      <c r="E5963" s="1">
        <v>20560</v>
      </c>
      <c r="F5963">
        <v>206</v>
      </c>
    </row>
    <row r="5964" spans="1:6" x14ac:dyDescent="0.25">
      <c r="A5964">
        <v>2012</v>
      </c>
      <c r="B5964" t="s">
        <v>46</v>
      </c>
      <c r="C5964" t="s">
        <v>8</v>
      </c>
      <c r="D5964" t="s">
        <v>24</v>
      </c>
      <c r="E5964" s="1">
        <v>19157</v>
      </c>
      <c r="F5964">
        <v>237</v>
      </c>
    </row>
    <row r="5965" spans="1:6" x14ac:dyDescent="0.25">
      <c r="A5965">
        <v>2012</v>
      </c>
      <c r="B5965" t="s">
        <v>46</v>
      </c>
      <c r="C5965" t="s">
        <v>13</v>
      </c>
      <c r="D5965" t="s">
        <v>9</v>
      </c>
      <c r="E5965" s="1">
        <v>758835</v>
      </c>
      <c r="F5965">
        <v>4053</v>
      </c>
    </row>
    <row r="5966" spans="1:6" x14ac:dyDescent="0.25">
      <c r="A5966">
        <v>2012</v>
      </c>
      <c r="B5966" t="s">
        <v>46</v>
      </c>
      <c r="C5966" t="s">
        <v>13</v>
      </c>
      <c r="D5966" t="s">
        <v>10</v>
      </c>
      <c r="E5966" s="1">
        <v>281686</v>
      </c>
      <c r="F5966" s="1">
        <v>3120</v>
      </c>
    </row>
    <row r="5967" spans="1:6" x14ac:dyDescent="0.25">
      <c r="A5967">
        <v>2012</v>
      </c>
      <c r="B5967" t="s">
        <v>46</v>
      </c>
      <c r="C5967" t="s">
        <v>13</v>
      </c>
      <c r="D5967" t="s">
        <v>11</v>
      </c>
      <c r="E5967" s="1">
        <v>62672</v>
      </c>
      <c r="F5967">
        <v>337</v>
      </c>
    </row>
    <row r="5968" spans="1:6" x14ac:dyDescent="0.25">
      <c r="A5968">
        <v>2012</v>
      </c>
      <c r="B5968" t="s">
        <v>46</v>
      </c>
      <c r="C5968" t="s">
        <v>14</v>
      </c>
      <c r="D5968" t="s">
        <v>10</v>
      </c>
      <c r="E5968">
        <v>830</v>
      </c>
      <c r="F5968">
        <v>8</v>
      </c>
    </row>
    <row r="5969" spans="1:6" x14ac:dyDescent="0.25">
      <c r="A5969">
        <v>2012</v>
      </c>
      <c r="B5969" t="s">
        <v>46</v>
      </c>
      <c r="C5969" t="s">
        <v>16</v>
      </c>
      <c r="D5969" t="s">
        <v>9</v>
      </c>
      <c r="E5969">
        <v>576355</v>
      </c>
      <c r="F5969">
        <v>5424</v>
      </c>
    </row>
    <row r="5970" spans="1:6" x14ac:dyDescent="0.25">
      <c r="A5970">
        <v>2012</v>
      </c>
      <c r="B5970" t="s">
        <v>46</v>
      </c>
      <c r="C5970" t="s">
        <v>16</v>
      </c>
      <c r="D5970" t="s">
        <v>10</v>
      </c>
      <c r="E5970" s="1">
        <v>11007993</v>
      </c>
      <c r="F5970" s="1">
        <v>128950</v>
      </c>
    </row>
    <row r="5971" spans="1:6" x14ac:dyDescent="0.25">
      <c r="A5971">
        <v>2012</v>
      </c>
      <c r="B5971" t="s">
        <v>46</v>
      </c>
      <c r="C5971" t="s">
        <v>16</v>
      </c>
      <c r="D5971" t="s">
        <v>24</v>
      </c>
      <c r="E5971" s="1">
        <v>2955237</v>
      </c>
      <c r="F5971" s="1">
        <v>31545</v>
      </c>
    </row>
    <row r="5972" spans="1:6" x14ac:dyDescent="0.25">
      <c r="A5972">
        <v>2012</v>
      </c>
      <c r="B5972" t="s">
        <v>46</v>
      </c>
      <c r="C5972" t="s">
        <v>16</v>
      </c>
      <c r="D5972" t="s">
        <v>11</v>
      </c>
      <c r="E5972" s="1">
        <v>444289</v>
      </c>
      <c r="F5972" s="1">
        <v>9222</v>
      </c>
    </row>
    <row r="5973" spans="1:6" x14ac:dyDescent="0.25">
      <c r="A5973">
        <v>2012</v>
      </c>
      <c r="B5973" t="s">
        <v>46</v>
      </c>
      <c r="C5973" t="s">
        <v>18</v>
      </c>
      <c r="D5973" t="s">
        <v>9</v>
      </c>
      <c r="E5973" s="1">
        <v>359670</v>
      </c>
      <c r="F5973" s="1">
        <v>3326</v>
      </c>
    </row>
    <row r="5974" spans="1:6" x14ac:dyDescent="0.25">
      <c r="A5974">
        <v>2012</v>
      </c>
      <c r="B5974" t="s">
        <v>46</v>
      </c>
      <c r="C5974" t="s">
        <v>18</v>
      </c>
      <c r="D5974" t="s">
        <v>10</v>
      </c>
      <c r="E5974" s="1">
        <v>440378</v>
      </c>
      <c r="F5974" s="1">
        <v>5000</v>
      </c>
    </row>
    <row r="5975" spans="1:6" x14ac:dyDescent="0.25">
      <c r="A5975">
        <v>2012</v>
      </c>
      <c r="B5975" t="s">
        <v>46</v>
      </c>
      <c r="C5975" t="s">
        <v>18</v>
      </c>
      <c r="D5975" t="s">
        <v>24</v>
      </c>
      <c r="E5975" s="1">
        <v>165272</v>
      </c>
      <c r="F5975" s="1">
        <v>1739</v>
      </c>
    </row>
    <row r="5976" spans="1:6" x14ac:dyDescent="0.25">
      <c r="A5976">
        <v>2012</v>
      </c>
      <c r="B5976" t="s">
        <v>46</v>
      </c>
      <c r="C5976" t="s">
        <v>18</v>
      </c>
      <c r="D5976" t="s">
        <v>11</v>
      </c>
      <c r="E5976" s="1">
        <v>19178</v>
      </c>
      <c r="F5976">
        <v>382</v>
      </c>
    </row>
    <row r="5977" spans="1:6" x14ac:dyDescent="0.25">
      <c r="A5977">
        <v>2012</v>
      </c>
      <c r="B5977" t="s">
        <v>46</v>
      </c>
      <c r="C5977" t="s">
        <v>19</v>
      </c>
      <c r="D5977" t="s">
        <v>9</v>
      </c>
      <c r="E5977" s="1">
        <v>73497</v>
      </c>
      <c r="F5977">
        <v>555</v>
      </c>
    </row>
    <row r="5978" spans="1:6" x14ac:dyDescent="0.25">
      <c r="A5978">
        <v>2012</v>
      </c>
      <c r="B5978" t="s">
        <v>46</v>
      </c>
      <c r="C5978" t="s">
        <v>19</v>
      </c>
      <c r="D5978" t="s">
        <v>15</v>
      </c>
      <c r="E5978" s="1">
        <v>71977</v>
      </c>
      <c r="F5978">
        <v>121</v>
      </c>
    </row>
    <row r="5979" spans="1:6" x14ac:dyDescent="0.25">
      <c r="A5979">
        <v>2012</v>
      </c>
      <c r="B5979" t="s">
        <v>46</v>
      </c>
      <c r="C5979" t="s">
        <v>19</v>
      </c>
      <c r="D5979" t="s">
        <v>11</v>
      </c>
      <c r="E5979" s="1">
        <v>1011351</v>
      </c>
      <c r="F5979">
        <v>10534</v>
      </c>
    </row>
    <row r="5980" spans="1:6" x14ac:dyDescent="0.25">
      <c r="A5980">
        <v>2012</v>
      </c>
      <c r="B5980" t="s">
        <v>46</v>
      </c>
      <c r="C5980" t="s">
        <v>22</v>
      </c>
      <c r="D5980" t="s">
        <v>9</v>
      </c>
      <c r="E5980" s="1">
        <v>13009244</v>
      </c>
      <c r="F5980" s="1">
        <v>118306</v>
      </c>
    </row>
    <row r="5981" spans="1:6" x14ac:dyDescent="0.25">
      <c r="A5981">
        <v>2012</v>
      </c>
      <c r="B5981" t="s">
        <v>46</v>
      </c>
      <c r="C5981" t="s">
        <v>22</v>
      </c>
      <c r="D5981" t="s">
        <v>10</v>
      </c>
      <c r="E5981" s="1">
        <v>4937159</v>
      </c>
      <c r="F5981" s="1">
        <v>55507</v>
      </c>
    </row>
    <row r="5982" spans="1:6" x14ac:dyDescent="0.25">
      <c r="A5982">
        <v>2012</v>
      </c>
      <c r="B5982" t="s">
        <v>46</v>
      </c>
      <c r="C5982" t="s">
        <v>22</v>
      </c>
      <c r="D5982" t="s">
        <v>24</v>
      </c>
      <c r="E5982" s="1">
        <v>351831</v>
      </c>
      <c r="F5982" s="1">
        <v>3404</v>
      </c>
    </row>
    <row r="5983" spans="1:6" x14ac:dyDescent="0.25">
      <c r="A5983">
        <v>2012</v>
      </c>
      <c r="B5983" t="s">
        <v>46</v>
      </c>
      <c r="C5983" t="s">
        <v>22</v>
      </c>
      <c r="D5983" t="s">
        <v>11</v>
      </c>
      <c r="E5983" s="1">
        <v>4442182</v>
      </c>
      <c r="F5983" s="1">
        <v>51965</v>
      </c>
    </row>
    <row r="5984" spans="1:6" x14ac:dyDescent="0.25">
      <c r="A5984">
        <v>2012</v>
      </c>
      <c r="B5984" t="s">
        <v>46</v>
      </c>
      <c r="C5984" t="s">
        <v>23</v>
      </c>
      <c r="D5984" t="s">
        <v>11</v>
      </c>
      <c r="E5984" s="1">
        <v>11909</v>
      </c>
      <c r="F5984">
        <v>49</v>
      </c>
    </row>
    <row r="5985" spans="1:6" x14ac:dyDescent="0.25">
      <c r="A5985">
        <v>2012</v>
      </c>
      <c r="B5985" t="s">
        <v>46</v>
      </c>
      <c r="C5985" t="s">
        <v>36</v>
      </c>
      <c r="D5985" t="s">
        <v>11</v>
      </c>
      <c r="E5985" s="1">
        <v>53128</v>
      </c>
      <c r="F5985">
        <v>839</v>
      </c>
    </row>
    <row r="5986" spans="1:6" x14ac:dyDescent="0.25">
      <c r="A5986">
        <v>2012</v>
      </c>
      <c r="B5986" t="s">
        <v>46</v>
      </c>
      <c r="C5986" t="s">
        <v>25</v>
      </c>
      <c r="D5986" t="s">
        <v>10</v>
      </c>
      <c r="E5986" s="1">
        <v>9025</v>
      </c>
      <c r="F5986">
        <v>176</v>
      </c>
    </row>
    <row r="5987" spans="1:6" x14ac:dyDescent="0.25">
      <c r="A5987">
        <v>2012</v>
      </c>
      <c r="B5987" t="s">
        <v>46</v>
      </c>
      <c r="C5987" t="s">
        <v>26</v>
      </c>
      <c r="D5987" t="s">
        <v>11</v>
      </c>
      <c r="E5987" s="1">
        <v>351789</v>
      </c>
      <c r="F5987">
        <v>4604</v>
      </c>
    </row>
    <row r="5988" spans="1:6" x14ac:dyDescent="0.25">
      <c r="A5988">
        <v>2012</v>
      </c>
      <c r="B5988" t="s">
        <v>48</v>
      </c>
      <c r="C5988" t="s">
        <v>12</v>
      </c>
      <c r="D5988" t="s">
        <v>10</v>
      </c>
      <c r="E5988" s="1">
        <v>2361819</v>
      </c>
      <c r="F5988" s="1">
        <v>102710</v>
      </c>
    </row>
    <row r="5989" spans="1:6" x14ac:dyDescent="0.25">
      <c r="A5989">
        <v>2012</v>
      </c>
      <c r="B5989" t="s">
        <v>48</v>
      </c>
      <c r="C5989" t="s">
        <v>13</v>
      </c>
      <c r="D5989" t="s">
        <v>9</v>
      </c>
      <c r="E5989" s="1">
        <v>509644</v>
      </c>
      <c r="F5989" s="1">
        <v>3587</v>
      </c>
    </row>
    <row r="5990" spans="1:6" x14ac:dyDescent="0.25">
      <c r="A5990">
        <v>2012</v>
      </c>
      <c r="B5990" t="s">
        <v>48</v>
      </c>
      <c r="C5990" t="s">
        <v>13</v>
      </c>
      <c r="D5990" t="s">
        <v>10</v>
      </c>
      <c r="E5990" s="1">
        <v>412005</v>
      </c>
      <c r="F5990" s="1">
        <v>4326</v>
      </c>
    </row>
    <row r="5991" spans="1:6" x14ac:dyDescent="0.25">
      <c r="A5991">
        <v>2012</v>
      </c>
      <c r="B5991" t="s">
        <v>48</v>
      </c>
      <c r="C5991" t="s">
        <v>13</v>
      </c>
      <c r="D5991" t="s">
        <v>24</v>
      </c>
      <c r="E5991" s="1">
        <v>1142941</v>
      </c>
      <c r="F5991" s="1">
        <v>12917</v>
      </c>
    </row>
    <row r="5992" spans="1:6" x14ac:dyDescent="0.25">
      <c r="A5992">
        <v>2012</v>
      </c>
      <c r="B5992" t="s">
        <v>48</v>
      </c>
      <c r="C5992" t="s">
        <v>13</v>
      </c>
      <c r="D5992" t="s">
        <v>11</v>
      </c>
      <c r="E5992" s="1">
        <v>72196</v>
      </c>
      <c r="F5992">
        <v>324</v>
      </c>
    </row>
    <row r="5993" spans="1:6" x14ac:dyDescent="0.25">
      <c r="A5993">
        <v>2012</v>
      </c>
      <c r="B5993" t="s">
        <v>48</v>
      </c>
      <c r="C5993" t="s">
        <v>14</v>
      </c>
      <c r="D5993" t="s">
        <v>11</v>
      </c>
      <c r="E5993" s="1">
        <v>37470</v>
      </c>
      <c r="F5993">
        <v>177</v>
      </c>
    </row>
    <row r="5994" spans="1:6" x14ac:dyDescent="0.25">
      <c r="A5994">
        <v>2012</v>
      </c>
      <c r="B5994" t="s">
        <v>48</v>
      </c>
      <c r="C5994" t="s">
        <v>16</v>
      </c>
      <c r="D5994" t="s">
        <v>53</v>
      </c>
      <c r="E5994">
        <v>984</v>
      </c>
      <c r="F5994">
        <v>13</v>
      </c>
    </row>
    <row r="5995" spans="1:6" x14ac:dyDescent="0.25">
      <c r="A5995">
        <v>2012</v>
      </c>
      <c r="B5995" t="s">
        <v>48</v>
      </c>
      <c r="C5995" t="s">
        <v>16</v>
      </c>
      <c r="D5995" t="s">
        <v>9</v>
      </c>
      <c r="E5995">
        <v>228092</v>
      </c>
      <c r="F5995">
        <v>1812</v>
      </c>
    </row>
    <row r="5996" spans="1:6" x14ac:dyDescent="0.25">
      <c r="A5996">
        <v>2012</v>
      </c>
      <c r="B5996" t="s">
        <v>48</v>
      </c>
      <c r="C5996" t="s">
        <v>16</v>
      </c>
      <c r="D5996" t="s">
        <v>10</v>
      </c>
      <c r="E5996" s="1">
        <v>19029069</v>
      </c>
      <c r="F5996" s="1">
        <v>197217</v>
      </c>
    </row>
    <row r="5997" spans="1:6" x14ac:dyDescent="0.25">
      <c r="A5997">
        <v>2012</v>
      </c>
      <c r="B5997" t="s">
        <v>48</v>
      </c>
      <c r="C5997" t="s">
        <v>16</v>
      </c>
      <c r="D5997" t="s">
        <v>24</v>
      </c>
      <c r="E5997" s="1">
        <v>3677334</v>
      </c>
      <c r="F5997" s="1">
        <v>42573</v>
      </c>
    </row>
    <row r="5998" spans="1:6" x14ac:dyDescent="0.25">
      <c r="A5998">
        <v>2012</v>
      </c>
      <c r="B5998" t="s">
        <v>48</v>
      </c>
      <c r="C5998" t="s">
        <v>16</v>
      </c>
      <c r="D5998" t="s">
        <v>11</v>
      </c>
      <c r="E5998" s="1">
        <v>620741</v>
      </c>
      <c r="F5998" s="1">
        <v>11739</v>
      </c>
    </row>
    <row r="5999" spans="1:6" x14ac:dyDescent="0.25">
      <c r="A5999">
        <v>2012</v>
      </c>
      <c r="B5999" t="s">
        <v>48</v>
      </c>
      <c r="C5999" t="s">
        <v>18</v>
      </c>
      <c r="D5999" t="s">
        <v>9</v>
      </c>
      <c r="E5999" s="1">
        <v>169972</v>
      </c>
      <c r="F5999" s="1">
        <v>1487</v>
      </c>
    </row>
    <row r="6000" spans="1:6" x14ac:dyDescent="0.25">
      <c r="A6000">
        <v>2012</v>
      </c>
      <c r="B6000" t="s">
        <v>48</v>
      </c>
      <c r="C6000" t="s">
        <v>18</v>
      </c>
      <c r="D6000" t="s">
        <v>10</v>
      </c>
      <c r="E6000" s="1">
        <v>904808</v>
      </c>
      <c r="F6000" s="1">
        <v>10140</v>
      </c>
    </row>
    <row r="6001" spans="1:6" x14ac:dyDescent="0.25">
      <c r="A6001">
        <v>2012</v>
      </c>
      <c r="B6001" t="s">
        <v>48</v>
      </c>
      <c r="C6001" t="s">
        <v>18</v>
      </c>
      <c r="D6001" t="s">
        <v>24</v>
      </c>
      <c r="E6001" s="1">
        <v>1143422</v>
      </c>
      <c r="F6001" s="1">
        <v>12836</v>
      </c>
    </row>
    <row r="6002" spans="1:6" x14ac:dyDescent="0.25">
      <c r="A6002">
        <v>2012</v>
      </c>
      <c r="B6002" t="s">
        <v>48</v>
      </c>
      <c r="C6002" t="s">
        <v>18</v>
      </c>
      <c r="D6002" t="s">
        <v>11</v>
      </c>
      <c r="E6002" s="1">
        <v>40170</v>
      </c>
      <c r="F6002">
        <v>721</v>
      </c>
    </row>
    <row r="6003" spans="1:6" x14ac:dyDescent="0.25">
      <c r="A6003">
        <v>2012</v>
      </c>
      <c r="B6003" t="s">
        <v>48</v>
      </c>
      <c r="C6003" t="s">
        <v>19</v>
      </c>
      <c r="D6003" t="s">
        <v>73</v>
      </c>
      <c r="E6003" s="1">
        <v>53598</v>
      </c>
      <c r="F6003">
        <v>124</v>
      </c>
    </row>
    <row r="6004" spans="1:6" x14ac:dyDescent="0.25">
      <c r="A6004">
        <v>2012</v>
      </c>
      <c r="B6004" t="s">
        <v>48</v>
      </c>
      <c r="C6004" t="s">
        <v>19</v>
      </c>
      <c r="D6004" t="s">
        <v>9</v>
      </c>
      <c r="E6004" s="1">
        <v>40426</v>
      </c>
      <c r="F6004">
        <v>261</v>
      </c>
    </row>
    <row r="6005" spans="1:6" x14ac:dyDescent="0.25">
      <c r="A6005">
        <v>2012</v>
      </c>
      <c r="B6005" t="s">
        <v>48</v>
      </c>
      <c r="C6005" t="s">
        <v>19</v>
      </c>
      <c r="D6005" t="s">
        <v>21</v>
      </c>
      <c r="E6005" s="1">
        <v>330023</v>
      </c>
      <c r="F6005">
        <v>836</v>
      </c>
    </row>
    <row r="6006" spans="1:6" x14ac:dyDescent="0.25">
      <c r="A6006">
        <v>2012</v>
      </c>
      <c r="B6006" t="s">
        <v>48</v>
      </c>
      <c r="C6006" t="s">
        <v>19</v>
      </c>
      <c r="D6006" t="s">
        <v>11</v>
      </c>
      <c r="E6006" s="1">
        <v>412134</v>
      </c>
      <c r="F6006">
        <v>4877</v>
      </c>
    </row>
    <row r="6007" spans="1:6" x14ac:dyDescent="0.25">
      <c r="A6007">
        <v>2012</v>
      </c>
      <c r="B6007" t="s">
        <v>48</v>
      </c>
      <c r="C6007" t="s">
        <v>22</v>
      </c>
      <c r="D6007" t="s">
        <v>9</v>
      </c>
      <c r="E6007" s="1">
        <v>11926491</v>
      </c>
      <c r="F6007" s="1">
        <v>116760</v>
      </c>
    </row>
    <row r="6008" spans="1:6" x14ac:dyDescent="0.25">
      <c r="A6008">
        <v>2012</v>
      </c>
      <c r="B6008" t="s">
        <v>48</v>
      </c>
      <c r="C6008" t="s">
        <v>22</v>
      </c>
      <c r="D6008" t="s">
        <v>10</v>
      </c>
      <c r="E6008" s="1">
        <v>12785014</v>
      </c>
      <c r="F6008" s="1">
        <v>117270</v>
      </c>
    </row>
    <row r="6009" spans="1:6" x14ac:dyDescent="0.25">
      <c r="A6009">
        <v>2012</v>
      </c>
      <c r="B6009" t="s">
        <v>48</v>
      </c>
      <c r="C6009" t="s">
        <v>22</v>
      </c>
      <c r="D6009" t="s">
        <v>24</v>
      </c>
      <c r="E6009" s="1">
        <v>278566</v>
      </c>
      <c r="F6009" s="1">
        <v>3368</v>
      </c>
    </row>
    <row r="6010" spans="1:6" x14ac:dyDescent="0.25">
      <c r="A6010">
        <v>2012</v>
      </c>
      <c r="B6010" t="s">
        <v>48</v>
      </c>
      <c r="C6010" t="s">
        <v>22</v>
      </c>
      <c r="D6010" t="s">
        <v>21</v>
      </c>
      <c r="E6010" s="1">
        <v>85919</v>
      </c>
      <c r="F6010">
        <v>482</v>
      </c>
    </row>
    <row r="6011" spans="1:6" x14ac:dyDescent="0.25">
      <c r="A6011">
        <v>2012</v>
      </c>
      <c r="B6011" t="s">
        <v>48</v>
      </c>
      <c r="C6011" t="s">
        <v>22</v>
      </c>
      <c r="D6011" t="s">
        <v>11</v>
      </c>
      <c r="E6011" s="1">
        <v>3692260</v>
      </c>
      <c r="F6011">
        <v>40888</v>
      </c>
    </row>
    <row r="6012" spans="1:6" x14ac:dyDescent="0.25">
      <c r="A6012">
        <v>2012</v>
      </c>
      <c r="B6012" t="s">
        <v>48</v>
      </c>
      <c r="C6012" t="s">
        <v>36</v>
      </c>
      <c r="D6012" t="s">
        <v>11</v>
      </c>
      <c r="E6012" s="1">
        <v>4884</v>
      </c>
      <c r="F6012">
        <v>82</v>
      </c>
    </row>
    <row r="6013" spans="1:6" x14ac:dyDescent="0.25">
      <c r="A6013">
        <v>2012</v>
      </c>
      <c r="B6013" t="s">
        <v>48</v>
      </c>
      <c r="C6013" t="s">
        <v>26</v>
      </c>
      <c r="D6013" t="s">
        <v>11</v>
      </c>
      <c r="E6013" s="1">
        <v>492898</v>
      </c>
      <c r="F6013">
        <v>6744</v>
      </c>
    </row>
    <row r="6014" spans="1:6" x14ac:dyDescent="0.25">
      <c r="A6014">
        <v>2012</v>
      </c>
      <c r="B6014" t="s">
        <v>49</v>
      </c>
      <c r="C6014" t="s">
        <v>13</v>
      </c>
      <c r="D6014" t="s">
        <v>9</v>
      </c>
      <c r="E6014" s="1">
        <v>463706</v>
      </c>
      <c r="F6014" s="1">
        <v>2320</v>
      </c>
    </row>
    <row r="6015" spans="1:6" x14ac:dyDescent="0.25">
      <c r="A6015">
        <v>2012</v>
      </c>
      <c r="B6015" t="s">
        <v>49</v>
      </c>
      <c r="C6015" t="s">
        <v>13</v>
      </c>
      <c r="D6015" t="s">
        <v>10</v>
      </c>
      <c r="E6015" s="1">
        <v>2503460</v>
      </c>
      <c r="F6015" s="1">
        <v>28415</v>
      </c>
    </row>
    <row r="6016" spans="1:6" x14ac:dyDescent="0.25">
      <c r="A6016">
        <v>2012</v>
      </c>
      <c r="B6016" t="s">
        <v>49</v>
      </c>
      <c r="C6016" t="s">
        <v>13</v>
      </c>
      <c r="D6016" t="s">
        <v>24</v>
      </c>
      <c r="E6016" s="1">
        <v>42295</v>
      </c>
      <c r="F6016">
        <v>414</v>
      </c>
    </row>
    <row r="6017" spans="1:6" x14ac:dyDescent="0.25">
      <c r="A6017">
        <v>2012</v>
      </c>
      <c r="B6017" t="s">
        <v>49</v>
      </c>
      <c r="C6017" t="s">
        <v>13</v>
      </c>
      <c r="D6017" t="s">
        <v>11</v>
      </c>
      <c r="E6017" s="1">
        <v>9457</v>
      </c>
      <c r="F6017">
        <v>52</v>
      </c>
    </row>
    <row r="6018" spans="1:6" x14ac:dyDescent="0.25">
      <c r="A6018">
        <v>2012</v>
      </c>
      <c r="B6018" t="s">
        <v>49</v>
      </c>
      <c r="C6018" t="s">
        <v>14</v>
      </c>
      <c r="D6018" t="s">
        <v>11</v>
      </c>
      <c r="E6018" s="1">
        <v>35278</v>
      </c>
      <c r="F6018">
        <v>158</v>
      </c>
    </row>
    <row r="6019" spans="1:6" x14ac:dyDescent="0.25">
      <c r="A6019">
        <v>2012</v>
      </c>
      <c r="B6019" t="s">
        <v>49</v>
      </c>
      <c r="C6019" t="s">
        <v>16</v>
      </c>
      <c r="D6019" t="s">
        <v>9</v>
      </c>
      <c r="E6019" s="1">
        <v>675530</v>
      </c>
      <c r="F6019">
        <v>4726</v>
      </c>
    </row>
    <row r="6020" spans="1:6" x14ac:dyDescent="0.25">
      <c r="A6020">
        <v>2012</v>
      </c>
      <c r="B6020" t="s">
        <v>49</v>
      </c>
      <c r="C6020" t="s">
        <v>16</v>
      </c>
      <c r="D6020" t="s">
        <v>10</v>
      </c>
      <c r="E6020" s="1">
        <v>11750814</v>
      </c>
      <c r="F6020" s="1">
        <v>132046</v>
      </c>
    </row>
    <row r="6021" spans="1:6" x14ac:dyDescent="0.25">
      <c r="A6021">
        <v>2012</v>
      </c>
      <c r="B6021" t="s">
        <v>49</v>
      </c>
      <c r="C6021" t="s">
        <v>16</v>
      </c>
      <c r="D6021" t="s">
        <v>24</v>
      </c>
      <c r="E6021" s="1">
        <v>1313909</v>
      </c>
      <c r="F6021" s="1">
        <v>15662</v>
      </c>
    </row>
    <row r="6022" spans="1:6" x14ac:dyDescent="0.25">
      <c r="A6022">
        <v>2012</v>
      </c>
      <c r="B6022" t="s">
        <v>49</v>
      </c>
      <c r="C6022" t="s">
        <v>16</v>
      </c>
      <c r="D6022" t="s">
        <v>21</v>
      </c>
      <c r="E6022" s="1">
        <v>53286</v>
      </c>
      <c r="F6022">
        <v>565</v>
      </c>
    </row>
    <row r="6023" spans="1:6" x14ac:dyDescent="0.25">
      <c r="A6023">
        <v>2012</v>
      </c>
      <c r="B6023" t="s">
        <v>49</v>
      </c>
      <c r="C6023" t="s">
        <v>16</v>
      </c>
      <c r="D6023" t="s">
        <v>11</v>
      </c>
      <c r="E6023" s="1">
        <v>304836</v>
      </c>
      <c r="F6023">
        <v>6237</v>
      </c>
    </row>
    <row r="6024" spans="1:6" x14ac:dyDescent="0.25">
      <c r="A6024">
        <v>2012</v>
      </c>
      <c r="B6024" t="s">
        <v>49</v>
      </c>
      <c r="C6024" t="s">
        <v>18</v>
      </c>
      <c r="D6024" t="s">
        <v>9</v>
      </c>
      <c r="E6024" s="1">
        <v>577783</v>
      </c>
      <c r="F6024" s="1">
        <v>5124</v>
      </c>
    </row>
    <row r="6025" spans="1:6" x14ac:dyDescent="0.25">
      <c r="A6025">
        <v>2012</v>
      </c>
      <c r="B6025" t="s">
        <v>49</v>
      </c>
      <c r="C6025" t="s">
        <v>18</v>
      </c>
      <c r="D6025" t="s">
        <v>10</v>
      </c>
      <c r="E6025" s="1">
        <v>398715</v>
      </c>
      <c r="F6025" s="1">
        <v>4663</v>
      </c>
    </row>
    <row r="6026" spans="1:6" x14ac:dyDescent="0.25">
      <c r="A6026">
        <v>2012</v>
      </c>
      <c r="B6026" t="s">
        <v>49</v>
      </c>
      <c r="C6026" t="s">
        <v>18</v>
      </c>
      <c r="D6026" t="s">
        <v>24</v>
      </c>
      <c r="E6026" s="1">
        <v>332103</v>
      </c>
      <c r="F6026" s="1">
        <v>3331</v>
      </c>
    </row>
    <row r="6027" spans="1:6" x14ac:dyDescent="0.25">
      <c r="A6027">
        <v>2012</v>
      </c>
      <c r="B6027" t="s">
        <v>49</v>
      </c>
      <c r="C6027" t="s">
        <v>18</v>
      </c>
      <c r="D6027" t="s">
        <v>11</v>
      </c>
      <c r="E6027" s="1">
        <v>40393</v>
      </c>
      <c r="F6027">
        <v>790</v>
      </c>
    </row>
    <row r="6028" spans="1:6" x14ac:dyDescent="0.25">
      <c r="A6028">
        <v>2012</v>
      </c>
      <c r="B6028" t="s">
        <v>49</v>
      </c>
      <c r="C6028" t="s">
        <v>19</v>
      </c>
      <c r="D6028" t="s">
        <v>60</v>
      </c>
      <c r="E6028" s="1">
        <v>124080</v>
      </c>
      <c r="F6028">
        <v>577</v>
      </c>
    </row>
    <row r="6029" spans="1:6" x14ac:dyDescent="0.25">
      <c r="A6029">
        <v>2012</v>
      </c>
      <c r="B6029" t="s">
        <v>49</v>
      </c>
      <c r="C6029" t="s">
        <v>19</v>
      </c>
      <c r="D6029" t="s">
        <v>9</v>
      </c>
      <c r="E6029" s="1">
        <v>250044</v>
      </c>
      <c r="F6029">
        <v>1613</v>
      </c>
    </row>
    <row r="6030" spans="1:6" x14ac:dyDescent="0.25">
      <c r="A6030">
        <v>2012</v>
      </c>
      <c r="B6030" t="s">
        <v>49</v>
      </c>
      <c r="C6030" t="s">
        <v>19</v>
      </c>
      <c r="D6030" t="s">
        <v>11</v>
      </c>
      <c r="E6030" s="1">
        <v>612379</v>
      </c>
      <c r="F6030" s="1">
        <v>5264</v>
      </c>
    </row>
    <row r="6031" spans="1:6" x14ac:dyDescent="0.25">
      <c r="A6031">
        <v>2012</v>
      </c>
      <c r="B6031" t="s">
        <v>49</v>
      </c>
      <c r="C6031" t="s">
        <v>22</v>
      </c>
      <c r="D6031" t="s">
        <v>9</v>
      </c>
      <c r="E6031" s="1">
        <v>7861475</v>
      </c>
      <c r="F6031" s="1">
        <v>68848</v>
      </c>
    </row>
    <row r="6032" spans="1:6" x14ac:dyDescent="0.25">
      <c r="A6032">
        <v>2012</v>
      </c>
      <c r="B6032" t="s">
        <v>49</v>
      </c>
      <c r="C6032" t="s">
        <v>22</v>
      </c>
      <c r="D6032" t="s">
        <v>10</v>
      </c>
      <c r="E6032" s="1">
        <v>6945518</v>
      </c>
      <c r="F6032" s="1">
        <v>67609</v>
      </c>
    </row>
    <row r="6033" spans="1:6" x14ac:dyDescent="0.25">
      <c r="A6033">
        <v>2012</v>
      </c>
      <c r="B6033" t="s">
        <v>49</v>
      </c>
      <c r="C6033" t="s">
        <v>22</v>
      </c>
      <c r="D6033" t="s">
        <v>24</v>
      </c>
      <c r="E6033" s="1">
        <v>164133</v>
      </c>
      <c r="F6033" s="1">
        <v>1257</v>
      </c>
    </row>
    <row r="6034" spans="1:6" x14ac:dyDescent="0.25">
      <c r="A6034">
        <v>2012</v>
      </c>
      <c r="B6034" t="s">
        <v>49</v>
      </c>
      <c r="C6034" t="s">
        <v>22</v>
      </c>
      <c r="D6034" t="s">
        <v>21</v>
      </c>
      <c r="E6034" s="1">
        <v>28629</v>
      </c>
      <c r="F6034">
        <v>198</v>
      </c>
    </row>
    <row r="6035" spans="1:6" x14ac:dyDescent="0.25">
      <c r="A6035">
        <v>2012</v>
      </c>
      <c r="B6035" t="s">
        <v>49</v>
      </c>
      <c r="C6035" t="s">
        <v>22</v>
      </c>
      <c r="D6035" t="s">
        <v>11</v>
      </c>
      <c r="E6035" s="1">
        <v>3129150</v>
      </c>
      <c r="F6035">
        <v>37208</v>
      </c>
    </row>
    <row r="6036" spans="1:6" x14ac:dyDescent="0.25">
      <c r="A6036">
        <v>2012</v>
      </c>
      <c r="B6036" t="s">
        <v>49</v>
      </c>
      <c r="C6036" t="s">
        <v>23</v>
      </c>
      <c r="D6036" t="s">
        <v>11</v>
      </c>
      <c r="E6036" s="1">
        <v>23347</v>
      </c>
      <c r="F6036">
        <v>114</v>
      </c>
    </row>
    <row r="6037" spans="1:6" x14ac:dyDescent="0.25">
      <c r="A6037">
        <v>2012</v>
      </c>
      <c r="B6037" t="s">
        <v>49</v>
      </c>
      <c r="C6037" t="s">
        <v>36</v>
      </c>
      <c r="D6037" t="s">
        <v>11</v>
      </c>
      <c r="E6037" s="1">
        <v>58888</v>
      </c>
      <c r="F6037">
        <v>814</v>
      </c>
    </row>
    <row r="6038" spans="1:6" x14ac:dyDescent="0.25">
      <c r="A6038">
        <v>2012</v>
      </c>
      <c r="B6038" t="s">
        <v>49</v>
      </c>
      <c r="C6038" t="s">
        <v>26</v>
      </c>
      <c r="D6038" t="s">
        <v>11</v>
      </c>
      <c r="E6038" s="1">
        <v>338332</v>
      </c>
      <c r="F6038">
        <v>4781</v>
      </c>
    </row>
    <row r="6039" spans="1:6" x14ac:dyDescent="0.25">
      <c r="A6039">
        <v>2012</v>
      </c>
      <c r="B6039" t="s">
        <v>50</v>
      </c>
      <c r="C6039" t="s">
        <v>13</v>
      </c>
      <c r="D6039" t="s">
        <v>10</v>
      </c>
      <c r="E6039" s="1">
        <v>2165861</v>
      </c>
      <c r="F6039" s="1">
        <v>20798</v>
      </c>
    </row>
    <row r="6040" spans="1:6" x14ac:dyDescent="0.25">
      <c r="A6040">
        <v>2012</v>
      </c>
      <c r="B6040" t="s">
        <v>50</v>
      </c>
      <c r="C6040" t="s">
        <v>13</v>
      </c>
      <c r="D6040" t="s">
        <v>24</v>
      </c>
      <c r="E6040" s="1">
        <v>997473</v>
      </c>
      <c r="F6040" s="1">
        <v>8367</v>
      </c>
    </row>
    <row r="6041" spans="1:6" x14ac:dyDescent="0.25">
      <c r="A6041">
        <v>2012</v>
      </c>
      <c r="B6041" t="s">
        <v>50</v>
      </c>
      <c r="C6041" t="s">
        <v>13</v>
      </c>
      <c r="D6041" t="s">
        <v>21</v>
      </c>
      <c r="E6041" s="1">
        <v>342000</v>
      </c>
      <c r="F6041">
        <v>909</v>
      </c>
    </row>
    <row r="6042" spans="1:6" x14ac:dyDescent="0.25">
      <c r="A6042">
        <v>2012</v>
      </c>
      <c r="B6042" t="s">
        <v>50</v>
      </c>
      <c r="C6042" t="s">
        <v>13</v>
      </c>
      <c r="D6042" t="s">
        <v>11</v>
      </c>
      <c r="E6042" s="1">
        <v>43855</v>
      </c>
      <c r="F6042">
        <v>112</v>
      </c>
    </row>
    <row r="6043" spans="1:6" x14ac:dyDescent="0.25">
      <c r="A6043">
        <v>2012</v>
      </c>
      <c r="B6043" t="s">
        <v>50</v>
      </c>
      <c r="C6043" t="s">
        <v>14</v>
      </c>
      <c r="D6043" t="s">
        <v>10</v>
      </c>
      <c r="E6043" s="1">
        <v>774049</v>
      </c>
      <c r="F6043">
        <v>12844</v>
      </c>
    </row>
    <row r="6044" spans="1:6" x14ac:dyDescent="0.25">
      <c r="A6044">
        <v>2012</v>
      </c>
      <c r="B6044" t="s">
        <v>50</v>
      </c>
      <c r="C6044" t="s">
        <v>14</v>
      </c>
      <c r="D6044" t="s">
        <v>11</v>
      </c>
      <c r="E6044" s="1">
        <v>22880</v>
      </c>
      <c r="F6044">
        <v>114</v>
      </c>
    </row>
    <row r="6045" spans="1:6" x14ac:dyDescent="0.25">
      <c r="A6045">
        <v>2012</v>
      </c>
      <c r="B6045" t="s">
        <v>50</v>
      </c>
      <c r="C6045" t="s">
        <v>16</v>
      </c>
      <c r="D6045" t="s">
        <v>41</v>
      </c>
      <c r="E6045" s="1">
        <v>633025</v>
      </c>
      <c r="F6045">
        <v>7594</v>
      </c>
    </row>
    <row r="6046" spans="1:6" x14ac:dyDescent="0.25">
      <c r="A6046">
        <v>2012</v>
      </c>
      <c r="B6046" t="s">
        <v>50</v>
      </c>
      <c r="C6046" t="s">
        <v>16</v>
      </c>
      <c r="D6046" t="s">
        <v>9</v>
      </c>
      <c r="E6046" s="1">
        <v>559788</v>
      </c>
      <c r="F6046" s="1">
        <v>5168</v>
      </c>
    </row>
    <row r="6047" spans="1:6" x14ac:dyDescent="0.25">
      <c r="A6047">
        <v>2012</v>
      </c>
      <c r="B6047" t="s">
        <v>50</v>
      </c>
      <c r="C6047" t="s">
        <v>16</v>
      </c>
      <c r="D6047" t="s">
        <v>10</v>
      </c>
      <c r="E6047" s="1">
        <v>9034077</v>
      </c>
      <c r="F6047" s="1">
        <v>85389</v>
      </c>
    </row>
    <row r="6048" spans="1:6" x14ac:dyDescent="0.25">
      <c r="A6048">
        <v>2012</v>
      </c>
      <c r="B6048" t="s">
        <v>50</v>
      </c>
      <c r="C6048" t="s">
        <v>16</v>
      </c>
      <c r="D6048" t="s">
        <v>24</v>
      </c>
      <c r="E6048" s="1">
        <v>8707773</v>
      </c>
      <c r="F6048" s="1">
        <v>82665</v>
      </c>
    </row>
    <row r="6049" spans="1:6" x14ac:dyDescent="0.25">
      <c r="A6049">
        <v>2012</v>
      </c>
      <c r="B6049" t="s">
        <v>50</v>
      </c>
      <c r="C6049" t="s">
        <v>16</v>
      </c>
      <c r="D6049" t="s">
        <v>11</v>
      </c>
      <c r="E6049" s="1">
        <v>216619</v>
      </c>
      <c r="F6049" s="1">
        <v>3609</v>
      </c>
    </row>
    <row r="6050" spans="1:6" x14ac:dyDescent="0.25">
      <c r="A6050">
        <v>2012</v>
      </c>
      <c r="B6050" t="s">
        <v>50</v>
      </c>
      <c r="C6050" t="s">
        <v>18</v>
      </c>
      <c r="D6050" t="s">
        <v>9</v>
      </c>
      <c r="E6050" s="1">
        <v>388804</v>
      </c>
      <c r="F6050" s="1">
        <v>3477</v>
      </c>
    </row>
    <row r="6051" spans="1:6" x14ac:dyDescent="0.25">
      <c r="A6051">
        <v>2012</v>
      </c>
      <c r="B6051" t="s">
        <v>50</v>
      </c>
      <c r="C6051" t="s">
        <v>18</v>
      </c>
      <c r="D6051" t="s">
        <v>10</v>
      </c>
      <c r="E6051" s="1">
        <v>124719</v>
      </c>
      <c r="F6051" s="1">
        <v>1291</v>
      </c>
    </row>
    <row r="6052" spans="1:6" x14ac:dyDescent="0.25">
      <c r="A6052">
        <v>2012</v>
      </c>
      <c r="B6052" t="s">
        <v>50</v>
      </c>
      <c r="C6052" t="s">
        <v>18</v>
      </c>
      <c r="D6052" t="s">
        <v>24</v>
      </c>
      <c r="E6052" s="1">
        <v>733412</v>
      </c>
      <c r="F6052" s="1">
        <v>7335</v>
      </c>
    </row>
    <row r="6053" spans="1:6" x14ac:dyDescent="0.25">
      <c r="A6053">
        <v>2012</v>
      </c>
      <c r="B6053" t="s">
        <v>50</v>
      </c>
      <c r="C6053" t="s">
        <v>18</v>
      </c>
      <c r="D6053" t="s">
        <v>11</v>
      </c>
      <c r="E6053" s="1">
        <v>8471</v>
      </c>
      <c r="F6053">
        <v>137</v>
      </c>
    </row>
    <row r="6054" spans="1:6" x14ac:dyDescent="0.25">
      <c r="A6054">
        <v>2012</v>
      </c>
      <c r="B6054" t="s">
        <v>50</v>
      </c>
      <c r="C6054" t="s">
        <v>19</v>
      </c>
      <c r="D6054" t="s">
        <v>9</v>
      </c>
      <c r="E6054" s="1">
        <v>205730</v>
      </c>
      <c r="F6054">
        <v>1671</v>
      </c>
    </row>
    <row r="6055" spans="1:6" x14ac:dyDescent="0.25">
      <c r="A6055">
        <v>2012</v>
      </c>
      <c r="B6055" t="s">
        <v>50</v>
      </c>
      <c r="C6055" t="s">
        <v>19</v>
      </c>
      <c r="D6055" t="s">
        <v>24</v>
      </c>
      <c r="E6055" s="1">
        <v>660711</v>
      </c>
      <c r="F6055" s="1">
        <v>3166</v>
      </c>
    </row>
    <row r="6056" spans="1:6" x14ac:dyDescent="0.25">
      <c r="A6056">
        <v>2012</v>
      </c>
      <c r="B6056" t="s">
        <v>50</v>
      </c>
      <c r="C6056" t="s">
        <v>19</v>
      </c>
      <c r="D6056" t="s">
        <v>11</v>
      </c>
      <c r="E6056" s="1">
        <v>548100</v>
      </c>
      <c r="F6056" s="1">
        <v>5735</v>
      </c>
    </row>
    <row r="6057" spans="1:6" x14ac:dyDescent="0.25">
      <c r="A6057">
        <v>2012</v>
      </c>
      <c r="B6057" t="s">
        <v>50</v>
      </c>
      <c r="C6057" t="s">
        <v>22</v>
      </c>
      <c r="D6057" t="s">
        <v>9</v>
      </c>
      <c r="E6057" s="1">
        <v>17215429</v>
      </c>
      <c r="F6057" s="1">
        <v>157217</v>
      </c>
    </row>
    <row r="6058" spans="1:6" x14ac:dyDescent="0.25">
      <c r="A6058">
        <v>2012</v>
      </c>
      <c r="B6058" t="s">
        <v>50</v>
      </c>
      <c r="C6058" t="s">
        <v>22</v>
      </c>
      <c r="D6058" t="s">
        <v>10</v>
      </c>
      <c r="E6058" s="1">
        <v>8829218</v>
      </c>
      <c r="F6058" s="1">
        <v>84153</v>
      </c>
    </row>
    <row r="6059" spans="1:6" x14ac:dyDescent="0.25">
      <c r="A6059">
        <v>2012</v>
      </c>
      <c r="B6059" t="s">
        <v>50</v>
      </c>
      <c r="C6059" t="s">
        <v>22</v>
      </c>
      <c r="D6059" t="s">
        <v>24</v>
      </c>
      <c r="E6059" s="1">
        <v>1306648</v>
      </c>
      <c r="F6059" s="1">
        <v>9733</v>
      </c>
    </row>
    <row r="6060" spans="1:6" x14ac:dyDescent="0.25">
      <c r="A6060">
        <v>2012</v>
      </c>
      <c r="B6060" t="s">
        <v>50</v>
      </c>
      <c r="C6060" t="s">
        <v>22</v>
      </c>
      <c r="D6060" t="s">
        <v>11</v>
      </c>
      <c r="E6060" s="1">
        <v>1969140</v>
      </c>
      <c r="F6060" s="1">
        <v>14160</v>
      </c>
    </row>
    <row r="6061" spans="1:6" x14ac:dyDescent="0.25">
      <c r="A6061">
        <v>2012</v>
      </c>
      <c r="B6061" t="s">
        <v>50</v>
      </c>
      <c r="C6061" t="s">
        <v>23</v>
      </c>
      <c r="D6061" t="s">
        <v>10</v>
      </c>
      <c r="E6061" s="1">
        <v>1339545</v>
      </c>
      <c r="F6061" s="1">
        <v>5358</v>
      </c>
    </row>
    <row r="6062" spans="1:6" x14ac:dyDescent="0.25">
      <c r="A6062">
        <v>2012</v>
      </c>
      <c r="B6062" t="s">
        <v>50</v>
      </c>
      <c r="C6062" t="s">
        <v>23</v>
      </c>
      <c r="D6062" t="s">
        <v>11</v>
      </c>
      <c r="E6062" s="1">
        <v>27835</v>
      </c>
      <c r="F6062">
        <v>126</v>
      </c>
    </row>
    <row r="6063" spans="1:6" x14ac:dyDescent="0.25">
      <c r="A6063">
        <v>2012</v>
      </c>
      <c r="B6063" t="s">
        <v>50</v>
      </c>
      <c r="C6063" t="s">
        <v>36</v>
      </c>
      <c r="D6063" t="s">
        <v>10</v>
      </c>
      <c r="E6063" s="1">
        <v>19646</v>
      </c>
      <c r="F6063">
        <v>187</v>
      </c>
    </row>
    <row r="6064" spans="1:6" x14ac:dyDescent="0.25">
      <c r="A6064">
        <v>2012</v>
      </c>
      <c r="B6064" t="s">
        <v>50</v>
      </c>
      <c r="C6064" t="s">
        <v>36</v>
      </c>
      <c r="D6064" t="s">
        <v>24</v>
      </c>
      <c r="E6064" s="1">
        <v>5400</v>
      </c>
      <c r="F6064">
        <v>45</v>
      </c>
    </row>
    <row r="6065" spans="1:6" x14ac:dyDescent="0.25">
      <c r="A6065">
        <v>2012</v>
      </c>
      <c r="B6065" t="s">
        <v>50</v>
      </c>
      <c r="C6065" t="s">
        <v>36</v>
      </c>
      <c r="D6065" t="s">
        <v>11</v>
      </c>
      <c r="E6065" s="1">
        <v>54260</v>
      </c>
      <c r="F6065">
        <v>935</v>
      </c>
    </row>
    <row r="6066" spans="1:6" x14ac:dyDescent="0.25">
      <c r="A6066">
        <v>2012</v>
      </c>
      <c r="B6066" t="s">
        <v>50</v>
      </c>
      <c r="C6066" t="s">
        <v>25</v>
      </c>
      <c r="D6066" t="s">
        <v>10</v>
      </c>
      <c r="E6066" s="1">
        <v>692736</v>
      </c>
      <c r="F6066">
        <v>11174</v>
      </c>
    </row>
    <row r="6067" spans="1:6" x14ac:dyDescent="0.25">
      <c r="A6067">
        <v>2012</v>
      </c>
      <c r="B6067" t="s">
        <v>50</v>
      </c>
      <c r="C6067" t="s">
        <v>26</v>
      </c>
      <c r="D6067" t="s">
        <v>11</v>
      </c>
      <c r="E6067" s="1">
        <v>202283</v>
      </c>
      <c r="F6067" s="1">
        <v>2731</v>
      </c>
    </row>
    <row r="6068" spans="1:6" x14ac:dyDescent="0.25">
      <c r="A6068">
        <v>2012</v>
      </c>
      <c r="B6068" t="s">
        <v>51</v>
      </c>
      <c r="C6068" t="s">
        <v>13</v>
      </c>
      <c r="D6068" t="s">
        <v>9</v>
      </c>
      <c r="E6068" s="1">
        <v>175365</v>
      </c>
      <c r="F6068">
        <v>978</v>
      </c>
    </row>
    <row r="6069" spans="1:6" x14ac:dyDescent="0.25">
      <c r="A6069">
        <v>2012</v>
      </c>
      <c r="B6069" t="s">
        <v>51</v>
      </c>
      <c r="C6069" t="s">
        <v>13</v>
      </c>
      <c r="D6069" t="s">
        <v>10</v>
      </c>
      <c r="E6069" s="1">
        <v>359238</v>
      </c>
      <c r="F6069">
        <v>3461</v>
      </c>
    </row>
    <row r="6070" spans="1:6" x14ac:dyDescent="0.25">
      <c r="A6070">
        <v>2012</v>
      </c>
      <c r="B6070" t="s">
        <v>51</v>
      </c>
      <c r="C6070" t="s">
        <v>13</v>
      </c>
      <c r="D6070" t="s">
        <v>24</v>
      </c>
      <c r="E6070" s="1">
        <v>563671</v>
      </c>
      <c r="F6070" s="1">
        <v>4817</v>
      </c>
    </row>
    <row r="6071" spans="1:6" x14ac:dyDescent="0.25">
      <c r="A6071">
        <v>2012</v>
      </c>
      <c r="B6071" t="s">
        <v>51</v>
      </c>
      <c r="C6071" t="s">
        <v>13</v>
      </c>
      <c r="D6071" t="s">
        <v>21</v>
      </c>
      <c r="E6071" s="1">
        <v>146500</v>
      </c>
      <c r="F6071">
        <v>838</v>
      </c>
    </row>
    <row r="6072" spans="1:6" x14ac:dyDescent="0.25">
      <c r="A6072">
        <v>2012</v>
      </c>
      <c r="B6072" t="s">
        <v>51</v>
      </c>
      <c r="C6072" t="s">
        <v>13</v>
      </c>
      <c r="D6072" t="s">
        <v>11</v>
      </c>
      <c r="E6072" s="1">
        <v>40494</v>
      </c>
      <c r="F6072">
        <v>96</v>
      </c>
    </row>
    <row r="6073" spans="1:6" x14ac:dyDescent="0.25">
      <c r="A6073">
        <v>2012</v>
      </c>
      <c r="B6073" t="s">
        <v>51</v>
      </c>
      <c r="C6073" t="s">
        <v>14</v>
      </c>
      <c r="D6073" t="s">
        <v>10</v>
      </c>
      <c r="E6073" s="1">
        <v>21425</v>
      </c>
      <c r="F6073">
        <v>310</v>
      </c>
    </row>
    <row r="6074" spans="1:6" x14ac:dyDescent="0.25">
      <c r="A6074">
        <v>2012</v>
      </c>
      <c r="B6074" t="s">
        <v>51</v>
      </c>
      <c r="C6074" t="s">
        <v>14</v>
      </c>
      <c r="D6074" t="s">
        <v>11</v>
      </c>
      <c r="E6074" s="1">
        <v>9657</v>
      </c>
      <c r="F6074">
        <v>17</v>
      </c>
    </row>
    <row r="6075" spans="1:6" x14ac:dyDescent="0.25">
      <c r="A6075">
        <v>2012</v>
      </c>
      <c r="B6075" t="s">
        <v>51</v>
      </c>
      <c r="C6075" t="s">
        <v>16</v>
      </c>
      <c r="D6075" t="s">
        <v>9</v>
      </c>
      <c r="E6075" s="1">
        <v>431646</v>
      </c>
      <c r="F6075">
        <v>3382</v>
      </c>
    </row>
    <row r="6076" spans="1:6" x14ac:dyDescent="0.25">
      <c r="A6076">
        <v>2012</v>
      </c>
      <c r="B6076" t="s">
        <v>51</v>
      </c>
      <c r="C6076" t="s">
        <v>16</v>
      </c>
      <c r="D6076" t="s">
        <v>10</v>
      </c>
      <c r="E6076" s="1">
        <v>11613180</v>
      </c>
      <c r="F6076" s="1">
        <v>123902</v>
      </c>
    </row>
    <row r="6077" spans="1:6" x14ac:dyDescent="0.25">
      <c r="A6077">
        <v>2012</v>
      </c>
      <c r="B6077" t="s">
        <v>51</v>
      </c>
      <c r="C6077" t="s">
        <v>16</v>
      </c>
      <c r="D6077" t="s">
        <v>24</v>
      </c>
      <c r="E6077" s="1">
        <v>4646774</v>
      </c>
      <c r="F6077" s="1">
        <v>43732</v>
      </c>
    </row>
    <row r="6078" spans="1:6" x14ac:dyDescent="0.25">
      <c r="A6078">
        <v>2012</v>
      </c>
      <c r="B6078" t="s">
        <v>51</v>
      </c>
      <c r="C6078" t="s">
        <v>16</v>
      </c>
      <c r="D6078" t="s">
        <v>11</v>
      </c>
      <c r="E6078" s="1">
        <v>71443</v>
      </c>
      <c r="F6078" s="1">
        <v>1492</v>
      </c>
    </row>
    <row r="6079" spans="1:6" x14ac:dyDescent="0.25">
      <c r="A6079">
        <v>2012</v>
      </c>
      <c r="B6079" t="s">
        <v>51</v>
      </c>
      <c r="C6079" t="s">
        <v>18</v>
      </c>
      <c r="D6079" t="s">
        <v>9</v>
      </c>
      <c r="E6079" s="1">
        <v>35289</v>
      </c>
      <c r="F6079">
        <v>543</v>
      </c>
    </row>
    <row r="6080" spans="1:6" x14ac:dyDescent="0.25">
      <c r="A6080">
        <v>2012</v>
      </c>
      <c r="B6080" t="s">
        <v>51</v>
      </c>
      <c r="C6080" t="s">
        <v>18</v>
      </c>
      <c r="D6080" t="s">
        <v>10</v>
      </c>
      <c r="E6080" s="1">
        <v>1170522</v>
      </c>
      <c r="F6080">
        <v>9086</v>
      </c>
    </row>
    <row r="6081" spans="1:6" x14ac:dyDescent="0.25">
      <c r="A6081">
        <v>2012</v>
      </c>
      <c r="B6081" t="s">
        <v>51</v>
      </c>
      <c r="C6081" t="s">
        <v>18</v>
      </c>
      <c r="D6081" t="s">
        <v>24</v>
      </c>
      <c r="E6081" s="1">
        <v>954842</v>
      </c>
      <c r="F6081" s="1">
        <v>9275</v>
      </c>
    </row>
    <row r="6082" spans="1:6" x14ac:dyDescent="0.25">
      <c r="A6082">
        <v>2012</v>
      </c>
      <c r="B6082" t="s">
        <v>51</v>
      </c>
      <c r="C6082" t="s">
        <v>18</v>
      </c>
      <c r="D6082" t="s">
        <v>11</v>
      </c>
      <c r="E6082" s="1">
        <v>25833</v>
      </c>
      <c r="F6082">
        <v>539</v>
      </c>
    </row>
    <row r="6083" spans="1:6" x14ac:dyDescent="0.25">
      <c r="A6083">
        <v>2012</v>
      </c>
      <c r="B6083" t="s">
        <v>51</v>
      </c>
      <c r="C6083" t="s">
        <v>19</v>
      </c>
      <c r="D6083" t="s">
        <v>21</v>
      </c>
      <c r="E6083" s="1">
        <v>286208</v>
      </c>
      <c r="F6083">
        <v>1393</v>
      </c>
    </row>
    <row r="6084" spans="1:6" x14ac:dyDescent="0.25">
      <c r="A6084">
        <v>2012</v>
      </c>
      <c r="B6084" t="s">
        <v>51</v>
      </c>
      <c r="C6084" t="s">
        <v>19</v>
      </c>
      <c r="D6084" t="s">
        <v>11</v>
      </c>
      <c r="E6084" s="1">
        <v>60163</v>
      </c>
      <c r="F6084">
        <v>846</v>
      </c>
    </row>
    <row r="6085" spans="1:6" x14ac:dyDescent="0.25">
      <c r="A6085">
        <v>2012</v>
      </c>
      <c r="B6085" t="s">
        <v>51</v>
      </c>
      <c r="C6085" t="s">
        <v>22</v>
      </c>
      <c r="D6085" t="s">
        <v>9</v>
      </c>
      <c r="E6085" s="1">
        <v>7499430</v>
      </c>
      <c r="F6085">
        <v>70173</v>
      </c>
    </row>
    <row r="6086" spans="1:6" x14ac:dyDescent="0.25">
      <c r="A6086">
        <v>2012</v>
      </c>
      <c r="B6086" t="s">
        <v>51</v>
      </c>
      <c r="C6086" t="s">
        <v>22</v>
      </c>
      <c r="D6086" t="s">
        <v>10</v>
      </c>
      <c r="E6086" s="1">
        <v>6991400</v>
      </c>
      <c r="F6086" s="1">
        <v>69214</v>
      </c>
    </row>
    <row r="6087" spans="1:6" x14ac:dyDescent="0.25">
      <c r="A6087">
        <v>2012</v>
      </c>
      <c r="B6087" t="s">
        <v>51</v>
      </c>
      <c r="C6087" t="s">
        <v>22</v>
      </c>
      <c r="D6087" t="s">
        <v>24</v>
      </c>
      <c r="E6087" s="1">
        <v>507598</v>
      </c>
      <c r="F6087" s="1">
        <v>3941</v>
      </c>
    </row>
    <row r="6088" spans="1:6" x14ac:dyDescent="0.25">
      <c r="A6088">
        <v>2012</v>
      </c>
      <c r="B6088" t="s">
        <v>51</v>
      </c>
      <c r="C6088" t="s">
        <v>22</v>
      </c>
      <c r="D6088" t="s">
        <v>21</v>
      </c>
      <c r="E6088" s="1">
        <v>73640</v>
      </c>
      <c r="F6088">
        <v>220</v>
      </c>
    </row>
    <row r="6089" spans="1:6" x14ac:dyDescent="0.25">
      <c r="A6089">
        <v>2012</v>
      </c>
      <c r="B6089" t="s">
        <v>51</v>
      </c>
      <c r="C6089" t="s">
        <v>22</v>
      </c>
      <c r="D6089" t="s">
        <v>11</v>
      </c>
      <c r="E6089" s="1">
        <v>1157470</v>
      </c>
      <c r="F6089">
        <v>11888</v>
      </c>
    </row>
    <row r="6090" spans="1:6" x14ac:dyDescent="0.25">
      <c r="A6090">
        <v>2012</v>
      </c>
      <c r="B6090" t="s">
        <v>51</v>
      </c>
      <c r="C6090" t="s">
        <v>23</v>
      </c>
      <c r="D6090" t="s">
        <v>9</v>
      </c>
      <c r="E6090" s="1">
        <v>38505</v>
      </c>
      <c r="F6090">
        <v>321</v>
      </c>
    </row>
    <row r="6091" spans="1:6" x14ac:dyDescent="0.25">
      <c r="A6091">
        <v>2012</v>
      </c>
      <c r="B6091" t="s">
        <v>51</v>
      </c>
      <c r="C6091" t="s">
        <v>23</v>
      </c>
      <c r="D6091" t="s">
        <v>10</v>
      </c>
      <c r="E6091" s="1">
        <v>2477381</v>
      </c>
      <c r="F6091">
        <v>9910</v>
      </c>
    </row>
    <row r="6092" spans="1:6" x14ac:dyDescent="0.25">
      <c r="A6092">
        <v>2012</v>
      </c>
      <c r="B6092" t="s">
        <v>51</v>
      </c>
      <c r="C6092" t="s">
        <v>23</v>
      </c>
      <c r="D6092" t="s">
        <v>11</v>
      </c>
      <c r="E6092" s="1">
        <v>26018</v>
      </c>
      <c r="F6092">
        <v>144</v>
      </c>
    </row>
    <row r="6093" spans="1:6" x14ac:dyDescent="0.25">
      <c r="A6093">
        <v>2012</v>
      </c>
      <c r="B6093" t="s">
        <v>51</v>
      </c>
      <c r="C6093" t="s">
        <v>36</v>
      </c>
      <c r="D6093" t="s">
        <v>21</v>
      </c>
      <c r="E6093" s="1">
        <v>20739</v>
      </c>
      <c r="F6093">
        <v>19</v>
      </c>
    </row>
    <row r="6094" spans="1:6" x14ac:dyDescent="0.25">
      <c r="A6094">
        <v>2012</v>
      </c>
      <c r="B6094" t="s">
        <v>51</v>
      </c>
      <c r="C6094" t="s">
        <v>36</v>
      </c>
      <c r="D6094" t="s">
        <v>11</v>
      </c>
      <c r="E6094" s="1">
        <v>19212</v>
      </c>
      <c r="F6094">
        <v>328</v>
      </c>
    </row>
    <row r="6095" spans="1:6" x14ac:dyDescent="0.25">
      <c r="A6095">
        <v>2012</v>
      </c>
      <c r="B6095" t="s">
        <v>51</v>
      </c>
      <c r="C6095" t="s">
        <v>25</v>
      </c>
      <c r="D6095" t="s">
        <v>10</v>
      </c>
      <c r="E6095" s="1">
        <v>26197</v>
      </c>
      <c r="F6095">
        <v>316</v>
      </c>
    </row>
    <row r="6096" spans="1:6" x14ac:dyDescent="0.25">
      <c r="A6096">
        <v>2012</v>
      </c>
      <c r="B6096" t="s">
        <v>51</v>
      </c>
      <c r="C6096" t="s">
        <v>26</v>
      </c>
      <c r="D6096" t="s">
        <v>11</v>
      </c>
      <c r="E6096" s="1">
        <v>361284</v>
      </c>
      <c r="F6096">
        <v>4914</v>
      </c>
    </row>
    <row r="6097" spans="1:6" x14ac:dyDescent="0.25">
      <c r="A6097">
        <v>2012</v>
      </c>
      <c r="B6097" t="s">
        <v>52</v>
      </c>
      <c r="C6097" t="s">
        <v>8</v>
      </c>
      <c r="D6097" t="s">
        <v>10</v>
      </c>
      <c r="E6097" s="1">
        <v>44736</v>
      </c>
      <c r="F6097">
        <v>560</v>
      </c>
    </row>
    <row r="6098" spans="1:6" x14ac:dyDescent="0.25">
      <c r="A6098">
        <v>2012</v>
      </c>
      <c r="B6098" t="s">
        <v>52</v>
      </c>
      <c r="C6098" t="s">
        <v>13</v>
      </c>
      <c r="D6098" t="s">
        <v>9</v>
      </c>
      <c r="E6098" s="1">
        <v>298373</v>
      </c>
      <c r="F6098">
        <v>1721</v>
      </c>
    </row>
    <row r="6099" spans="1:6" x14ac:dyDescent="0.25">
      <c r="A6099">
        <v>2012</v>
      </c>
      <c r="B6099" t="s">
        <v>52</v>
      </c>
      <c r="C6099" t="s">
        <v>13</v>
      </c>
      <c r="D6099" t="s">
        <v>10</v>
      </c>
      <c r="E6099" s="1">
        <v>2697807</v>
      </c>
      <c r="F6099" s="1">
        <v>11926</v>
      </c>
    </row>
    <row r="6100" spans="1:6" x14ac:dyDescent="0.25">
      <c r="A6100">
        <v>2012</v>
      </c>
      <c r="B6100" t="s">
        <v>52</v>
      </c>
      <c r="C6100" t="s">
        <v>13</v>
      </c>
      <c r="D6100" t="s">
        <v>24</v>
      </c>
      <c r="E6100" s="1">
        <v>693643</v>
      </c>
      <c r="F6100" s="1">
        <v>6784</v>
      </c>
    </row>
    <row r="6101" spans="1:6" x14ac:dyDescent="0.25">
      <c r="A6101">
        <v>2012</v>
      </c>
      <c r="B6101" t="s">
        <v>52</v>
      </c>
      <c r="C6101" t="s">
        <v>13</v>
      </c>
      <c r="D6101" t="s">
        <v>11</v>
      </c>
      <c r="E6101" s="1">
        <v>104221</v>
      </c>
      <c r="F6101">
        <v>185</v>
      </c>
    </row>
    <row r="6102" spans="1:6" x14ac:dyDescent="0.25">
      <c r="A6102">
        <v>2012</v>
      </c>
      <c r="B6102" t="s">
        <v>52</v>
      </c>
      <c r="C6102" t="s">
        <v>14</v>
      </c>
      <c r="D6102" t="s">
        <v>10</v>
      </c>
      <c r="E6102" s="1">
        <v>53533</v>
      </c>
      <c r="F6102">
        <v>638</v>
      </c>
    </row>
    <row r="6103" spans="1:6" x14ac:dyDescent="0.25">
      <c r="A6103">
        <v>2012</v>
      </c>
      <c r="B6103" t="s">
        <v>52</v>
      </c>
      <c r="C6103" t="s">
        <v>14</v>
      </c>
      <c r="D6103" t="s">
        <v>24</v>
      </c>
      <c r="E6103" s="1">
        <v>6073</v>
      </c>
      <c r="F6103">
        <v>57</v>
      </c>
    </row>
    <row r="6104" spans="1:6" x14ac:dyDescent="0.25">
      <c r="A6104">
        <v>2012</v>
      </c>
      <c r="B6104" t="s">
        <v>52</v>
      </c>
      <c r="C6104" t="s">
        <v>16</v>
      </c>
      <c r="D6104" t="s">
        <v>9</v>
      </c>
      <c r="E6104" s="1">
        <v>54751</v>
      </c>
      <c r="F6104">
        <v>491</v>
      </c>
    </row>
    <row r="6105" spans="1:6" x14ac:dyDescent="0.25">
      <c r="A6105">
        <v>2012</v>
      </c>
      <c r="B6105" t="s">
        <v>52</v>
      </c>
      <c r="C6105" t="s">
        <v>16</v>
      </c>
      <c r="D6105" t="s">
        <v>10</v>
      </c>
      <c r="E6105" s="1">
        <v>13762210</v>
      </c>
      <c r="F6105">
        <v>136251</v>
      </c>
    </row>
    <row r="6106" spans="1:6" x14ac:dyDescent="0.25">
      <c r="A6106">
        <v>2012</v>
      </c>
      <c r="B6106" t="s">
        <v>52</v>
      </c>
      <c r="C6106" t="s">
        <v>16</v>
      </c>
      <c r="D6106" t="s">
        <v>24</v>
      </c>
      <c r="E6106" s="1">
        <v>5853779</v>
      </c>
      <c r="F6106" s="1">
        <v>58911</v>
      </c>
    </row>
    <row r="6107" spans="1:6" x14ac:dyDescent="0.25">
      <c r="A6107">
        <v>2012</v>
      </c>
      <c r="B6107" t="s">
        <v>52</v>
      </c>
      <c r="C6107" t="s">
        <v>16</v>
      </c>
      <c r="D6107" t="s">
        <v>11</v>
      </c>
      <c r="E6107" s="1">
        <v>472596</v>
      </c>
      <c r="F6107" s="1">
        <v>2490</v>
      </c>
    </row>
    <row r="6108" spans="1:6" x14ac:dyDescent="0.25">
      <c r="A6108">
        <v>2012</v>
      </c>
      <c r="B6108" t="s">
        <v>52</v>
      </c>
      <c r="C6108" t="s">
        <v>18</v>
      </c>
      <c r="D6108" t="s">
        <v>9</v>
      </c>
      <c r="E6108" s="1">
        <v>630594</v>
      </c>
      <c r="F6108" s="1">
        <v>5445</v>
      </c>
    </row>
    <row r="6109" spans="1:6" x14ac:dyDescent="0.25">
      <c r="A6109">
        <v>2012</v>
      </c>
      <c r="B6109" t="s">
        <v>52</v>
      </c>
      <c r="C6109" t="s">
        <v>18</v>
      </c>
      <c r="D6109" t="s">
        <v>10</v>
      </c>
      <c r="E6109" s="1">
        <v>756094</v>
      </c>
      <c r="F6109" s="1">
        <v>7073</v>
      </c>
    </row>
    <row r="6110" spans="1:6" x14ac:dyDescent="0.25">
      <c r="A6110">
        <v>2012</v>
      </c>
      <c r="B6110" t="s">
        <v>52</v>
      </c>
      <c r="C6110" t="s">
        <v>18</v>
      </c>
      <c r="D6110" t="s">
        <v>24</v>
      </c>
      <c r="E6110" s="1">
        <v>961197</v>
      </c>
      <c r="F6110" s="1">
        <v>9529</v>
      </c>
    </row>
    <row r="6111" spans="1:6" x14ac:dyDescent="0.25">
      <c r="A6111">
        <v>2012</v>
      </c>
      <c r="B6111" t="s">
        <v>52</v>
      </c>
      <c r="C6111" t="s">
        <v>18</v>
      </c>
      <c r="D6111" t="s">
        <v>11</v>
      </c>
      <c r="E6111" s="1">
        <v>30493</v>
      </c>
      <c r="F6111">
        <v>451</v>
      </c>
    </row>
    <row r="6112" spans="1:6" x14ac:dyDescent="0.25">
      <c r="A6112">
        <v>2012</v>
      </c>
      <c r="B6112" t="s">
        <v>52</v>
      </c>
      <c r="C6112" t="s">
        <v>19</v>
      </c>
      <c r="D6112" t="s">
        <v>9</v>
      </c>
      <c r="E6112" s="1">
        <v>120863</v>
      </c>
      <c r="F6112">
        <v>775</v>
      </c>
    </row>
    <row r="6113" spans="1:6" x14ac:dyDescent="0.25">
      <c r="A6113">
        <v>2012</v>
      </c>
      <c r="B6113" t="s">
        <v>52</v>
      </c>
      <c r="C6113" t="s">
        <v>19</v>
      </c>
      <c r="D6113" t="s">
        <v>24</v>
      </c>
      <c r="E6113" s="1">
        <v>142493</v>
      </c>
      <c r="F6113">
        <v>950</v>
      </c>
    </row>
    <row r="6114" spans="1:6" x14ac:dyDescent="0.25">
      <c r="A6114">
        <v>2012</v>
      </c>
      <c r="B6114" t="s">
        <v>52</v>
      </c>
      <c r="C6114" t="s">
        <v>19</v>
      </c>
      <c r="D6114" t="s">
        <v>11</v>
      </c>
      <c r="E6114" s="1">
        <v>301088</v>
      </c>
      <c r="F6114">
        <v>2576</v>
      </c>
    </row>
    <row r="6115" spans="1:6" x14ac:dyDescent="0.25">
      <c r="A6115">
        <v>2012</v>
      </c>
      <c r="B6115" t="s">
        <v>52</v>
      </c>
      <c r="C6115" t="s">
        <v>22</v>
      </c>
      <c r="D6115" t="s">
        <v>9</v>
      </c>
      <c r="E6115" s="1">
        <v>11326367</v>
      </c>
      <c r="F6115" s="1">
        <v>97164</v>
      </c>
    </row>
    <row r="6116" spans="1:6" x14ac:dyDescent="0.25">
      <c r="A6116">
        <v>2012</v>
      </c>
      <c r="B6116" t="s">
        <v>52</v>
      </c>
      <c r="C6116" t="s">
        <v>22</v>
      </c>
      <c r="D6116" t="s">
        <v>10</v>
      </c>
      <c r="E6116" s="1">
        <v>9078159</v>
      </c>
      <c r="F6116" s="1">
        <v>84973</v>
      </c>
    </row>
    <row r="6117" spans="1:6" x14ac:dyDescent="0.25">
      <c r="A6117">
        <v>2012</v>
      </c>
      <c r="B6117" t="s">
        <v>52</v>
      </c>
      <c r="C6117" t="s">
        <v>22</v>
      </c>
      <c r="D6117" t="s">
        <v>24</v>
      </c>
      <c r="E6117" s="1">
        <v>986132</v>
      </c>
      <c r="F6117" s="1">
        <v>8892</v>
      </c>
    </row>
    <row r="6118" spans="1:6" x14ac:dyDescent="0.25">
      <c r="A6118">
        <v>2012</v>
      </c>
      <c r="B6118" t="s">
        <v>52</v>
      </c>
      <c r="C6118" t="s">
        <v>22</v>
      </c>
      <c r="D6118" t="s">
        <v>21</v>
      </c>
      <c r="E6118" s="1">
        <v>216757</v>
      </c>
      <c r="F6118" s="1">
        <v>1077</v>
      </c>
    </row>
    <row r="6119" spans="1:6" x14ac:dyDescent="0.25">
      <c r="A6119">
        <v>2012</v>
      </c>
      <c r="B6119" t="s">
        <v>52</v>
      </c>
      <c r="C6119" t="s">
        <v>22</v>
      </c>
      <c r="D6119" t="s">
        <v>11</v>
      </c>
      <c r="E6119" s="1">
        <v>1310093</v>
      </c>
      <c r="F6119" s="1">
        <v>11774</v>
      </c>
    </row>
    <row r="6120" spans="1:6" x14ac:dyDescent="0.25">
      <c r="A6120">
        <v>2012</v>
      </c>
      <c r="B6120" t="s">
        <v>52</v>
      </c>
      <c r="C6120" t="s">
        <v>23</v>
      </c>
      <c r="D6120" t="s">
        <v>11</v>
      </c>
      <c r="E6120" s="1">
        <v>3848</v>
      </c>
      <c r="F6120">
        <v>54</v>
      </c>
    </row>
    <row r="6121" spans="1:6" x14ac:dyDescent="0.25">
      <c r="A6121">
        <v>2012</v>
      </c>
      <c r="B6121" t="s">
        <v>52</v>
      </c>
      <c r="C6121" t="s">
        <v>26</v>
      </c>
      <c r="D6121" t="s">
        <v>11</v>
      </c>
      <c r="E6121" s="1">
        <v>170821</v>
      </c>
      <c r="F6121">
        <v>2356</v>
      </c>
    </row>
    <row r="6122" spans="1:6" x14ac:dyDescent="0.25">
      <c r="A6122">
        <v>2013</v>
      </c>
      <c r="B6122" t="s">
        <v>7</v>
      </c>
      <c r="C6122" t="s">
        <v>13</v>
      </c>
      <c r="D6122" t="s">
        <v>9</v>
      </c>
      <c r="E6122" s="1">
        <v>209924</v>
      </c>
      <c r="F6122">
        <v>738</v>
      </c>
    </row>
    <row r="6123" spans="1:6" x14ac:dyDescent="0.25">
      <c r="A6123">
        <v>2013</v>
      </c>
      <c r="B6123" t="s">
        <v>7</v>
      </c>
      <c r="C6123" t="s">
        <v>13</v>
      </c>
      <c r="D6123" t="s">
        <v>10</v>
      </c>
      <c r="E6123" s="1">
        <v>1950790</v>
      </c>
      <c r="F6123" s="1">
        <v>11973</v>
      </c>
    </row>
    <row r="6124" spans="1:6" x14ac:dyDescent="0.25">
      <c r="A6124">
        <v>2013</v>
      </c>
      <c r="B6124" t="s">
        <v>7</v>
      </c>
      <c r="C6124" t="s">
        <v>13</v>
      </c>
      <c r="D6124" t="s">
        <v>24</v>
      </c>
      <c r="E6124" s="1">
        <v>27418</v>
      </c>
      <c r="F6124">
        <v>256</v>
      </c>
    </row>
    <row r="6125" spans="1:6" x14ac:dyDescent="0.25">
      <c r="A6125">
        <v>2013</v>
      </c>
      <c r="B6125" t="s">
        <v>7</v>
      </c>
      <c r="C6125" t="s">
        <v>13</v>
      </c>
      <c r="D6125" t="s">
        <v>21</v>
      </c>
      <c r="E6125" s="1">
        <v>618909</v>
      </c>
      <c r="F6125" s="1">
        <v>1570</v>
      </c>
    </row>
    <row r="6126" spans="1:6" x14ac:dyDescent="0.25">
      <c r="A6126">
        <v>2013</v>
      </c>
      <c r="B6126" t="s">
        <v>7</v>
      </c>
      <c r="C6126" t="s">
        <v>13</v>
      </c>
      <c r="D6126" t="s">
        <v>11</v>
      </c>
      <c r="E6126" s="1">
        <v>102104</v>
      </c>
      <c r="F6126">
        <v>325</v>
      </c>
    </row>
    <row r="6127" spans="1:6" x14ac:dyDescent="0.25">
      <c r="A6127">
        <v>2013</v>
      </c>
      <c r="B6127" t="s">
        <v>7</v>
      </c>
      <c r="C6127" t="s">
        <v>14</v>
      </c>
      <c r="D6127" t="s">
        <v>24</v>
      </c>
      <c r="E6127" s="1">
        <v>9089</v>
      </c>
      <c r="F6127">
        <v>85</v>
      </c>
    </row>
    <row r="6128" spans="1:6" x14ac:dyDescent="0.25">
      <c r="A6128">
        <v>2013</v>
      </c>
      <c r="B6128" t="s">
        <v>7</v>
      </c>
      <c r="C6128" t="s">
        <v>14</v>
      </c>
      <c r="D6128" t="s">
        <v>11</v>
      </c>
      <c r="E6128" s="1">
        <v>8287</v>
      </c>
      <c r="F6128">
        <v>35</v>
      </c>
    </row>
    <row r="6129" spans="1:6" x14ac:dyDescent="0.25">
      <c r="A6129">
        <v>2013</v>
      </c>
      <c r="B6129" t="s">
        <v>7</v>
      </c>
      <c r="C6129" t="s">
        <v>16</v>
      </c>
      <c r="D6129" t="s">
        <v>9</v>
      </c>
      <c r="E6129" s="1">
        <v>407886</v>
      </c>
      <c r="F6129" s="1">
        <v>3204</v>
      </c>
    </row>
    <row r="6130" spans="1:6" x14ac:dyDescent="0.25">
      <c r="A6130">
        <v>2013</v>
      </c>
      <c r="B6130" t="s">
        <v>7</v>
      </c>
      <c r="C6130" t="s">
        <v>16</v>
      </c>
      <c r="D6130" t="s">
        <v>10</v>
      </c>
      <c r="E6130" s="1">
        <v>9684308</v>
      </c>
      <c r="F6130" s="1">
        <v>98641</v>
      </c>
    </row>
    <row r="6131" spans="1:6" x14ac:dyDescent="0.25">
      <c r="A6131">
        <v>2013</v>
      </c>
      <c r="B6131" t="s">
        <v>7</v>
      </c>
      <c r="C6131" t="s">
        <v>16</v>
      </c>
      <c r="D6131" t="s">
        <v>24</v>
      </c>
      <c r="E6131" s="1">
        <v>3603527</v>
      </c>
      <c r="F6131" s="1">
        <v>29040</v>
      </c>
    </row>
    <row r="6132" spans="1:6" x14ac:dyDescent="0.25">
      <c r="A6132">
        <v>2013</v>
      </c>
      <c r="B6132" t="s">
        <v>7</v>
      </c>
      <c r="C6132" t="s">
        <v>16</v>
      </c>
      <c r="D6132" t="s">
        <v>21</v>
      </c>
      <c r="E6132" s="1">
        <v>77355</v>
      </c>
      <c r="F6132">
        <v>669</v>
      </c>
    </row>
    <row r="6133" spans="1:6" x14ac:dyDescent="0.25">
      <c r="A6133">
        <v>2013</v>
      </c>
      <c r="B6133" t="s">
        <v>7</v>
      </c>
      <c r="C6133" t="s">
        <v>16</v>
      </c>
      <c r="D6133" t="s">
        <v>11</v>
      </c>
      <c r="E6133" s="1">
        <v>725684</v>
      </c>
      <c r="F6133" s="1">
        <v>12766</v>
      </c>
    </row>
    <row r="6134" spans="1:6" x14ac:dyDescent="0.25">
      <c r="A6134">
        <v>2013</v>
      </c>
      <c r="B6134" t="s">
        <v>7</v>
      </c>
      <c r="C6134" t="s">
        <v>18</v>
      </c>
      <c r="D6134" t="s">
        <v>9</v>
      </c>
      <c r="E6134" s="1">
        <v>566725</v>
      </c>
      <c r="F6134" s="1">
        <v>4612</v>
      </c>
    </row>
    <row r="6135" spans="1:6" x14ac:dyDescent="0.25">
      <c r="A6135">
        <v>2013</v>
      </c>
      <c r="B6135" t="s">
        <v>7</v>
      </c>
      <c r="C6135" t="s">
        <v>18</v>
      </c>
      <c r="D6135" t="s">
        <v>10</v>
      </c>
      <c r="E6135" s="1">
        <v>64864</v>
      </c>
      <c r="F6135">
        <v>673</v>
      </c>
    </row>
    <row r="6136" spans="1:6" x14ac:dyDescent="0.25">
      <c r="A6136">
        <v>2013</v>
      </c>
      <c r="B6136" t="s">
        <v>7</v>
      </c>
      <c r="C6136" t="s">
        <v>18</v>
      </c>
      <c r="D6136" t="s">
        <v>24</v>
      </c>
      <c r="E6136" s="1">
        <v>669319</v>
      </c>
      <c r="F6136" s="1">
        <v>5220</v>
      </c>
    </row>
    <row r="6137" spans="1:6" x14ac:dyDescent="0.25">
      <c r="A6137">
        <v>2013</v>
      </c>
      <c r="B6137" t="s">
        <v>7</v>
      </c>
      <c r="C6137" t="s">
        <v>18</v>
      </c>
      <c r="D6137" t="s">
        <v>11</v>
      </c>
      <c r="E6137" s="1">
        <v>206009</v>
      </c>
      <c r="F6137" s="1">
        <v>3766</v>
      </c>
    </row>
    <row r="6138" spans="1:6" x14ac:dyDescent="0.25">
      <c r="A6138">
        <v>2013</v>
      </c>
      <c r="B6138" t="s">
        <v>7</v>
      </c>
      <c r="C6138" t="s">
        <v>19</v>
      </c>
      <c r="D6138" t="s">
        <v>9</v>
      </c>
      <c r="E6138" s="1">
        <v>528746</v>
      </c>
      <c r="F6138" s="1">
        <v>3470</v>
      </c>
    </row>
    <row r="6139" spans="1:6" x14ac:dyDescent="0.25">
      <c r="A6139">
        <v>2013</v>
      </c>
      <c r="B6139" t="s">
        <v>7</v>
      </c>
      <c r="C6139" t="s">
        <v>19</v>
      </c>
      <c r="D6139" t="s">
        <v>24</v>
      </c>
      <c r="E6139" s="1">
        <v>599169</v>
      </c>
      <c r="F6139" s="1">
        <v>2456</v>
      </c>
    </row>
    <row r="6140" spans="1:6" x14ac:dyDescent="0.25">
      <c r="A6140">
        <v>2013</v>
      </c>
      <c r="B6140" t="s">
        <v>7</v>
      </c>
      <c r="C6140" t="s">
        <v>19</v>
      </c>
      <c r="D6140" t="s">
        <v>21</v>
      </c>
      <c r="E6140" s="1">
        <v>62769</v>
      </c>
      <c r="F6140">
        <v>199</v>
      </c>
    </row>
    <row r="6141" spans="1:6" x14ac:dyDescent="0.25">
      <c r="A6141">
        <v>2013</v>
      </c>
      <c r="B6141" t="s">
        <v>7</v>
      </c>
      <c r="C6141" t="s">
        <v>19</v>
      </c>
      <c r="D6141" t="s">
        <v>11</v>
      </c>
      <c r="E6141" s="1">
        <v>513853</v>
      </c>
      <c r="F6141" s="1">
        <v>4541</v>
      </c>
    </row>
    <row r="6142" spans="1:6" x14ac:dyDescent="0.25">
      <c r="A6142">
        <v>2013</v>
      </c>
      <c r="B6142" t="s">
        <v>7</v>
      </c>
      <c r="C6142" t="s">
        <v>22</v>
      </c>
      <c r="D6142" t="s">
        <v>9</v>
      </c>
      <c r="E6142" s="1">
        <v>12489268</v>
      </c>
      <c r="F6142" s="1">
        <v>118745</v>
      </c>
    </row>
    <row r="6143" spans="1:6" x14ac:dyDescent="0.25">
      <c r="A6143">
        <v>2013</v>
      </c>
      <c r="B6143" t="s">
        <v>7</v>
      </c>
      <c r="C6143" t="s">
        <v>22</v>
      </c>
      <c r="D6143" t="s">
        <v>10</v>
      </c>
      <c r="E6143" s="1">
        <v>3563594</v>
      </c>
      <c r="F6143" s="1">
        <v>31601</v>
      </c>
    </row>
    <row r="6144" spans="1:6" x14ac:dyDescent="0.25">
      <c r="A6144">
        <v>2013</v>
      </c>
      <c r="B6144" t="s">
        <v>7</v>
      </c>
      <c r="C6144" t="s">
        <v>22</v>
      </c>
      <c r="D6144" t="s">
        <v>24</v>
      </c>
      <c r="E6144" s="1">
        <v>209615</v>
      </c>
      <c r="F6144" s="1">
        <v>1635</v>
      </c>
    </row>
    <row r="6145" spans="1:6" x14ac:dyDescent="0.25">
      <c r="A6145">
        <v>2013</v>
      </c>
      <c r="B6145" t="s">
        <v>7</v>
      </c>
      <c r="C6145" t="s">
        <v>22</v>
      </c>
      <c r="D6145" t="s">
        <v>21</v>
      </c>
      <c r="E6145" s="1">
        <v>28513</v>
      </c>
      <c r="F6145">
        <v>103</v>
      </c>
    </row>
    <row r="6146" spans="1:6" x14ac:dyDescent="0.25">
      <c r="A6146">
        <v>2013</v>
      </c>
      <c r="B6146" t="s">
        <v>7</v>
      </c>
      <c r="C6146" t="s">
        <v>22</v>
      </c>
      <c r="D6146" t="s">
        <v>11</v>
      </c>
      <c r="E6146" s="1">
        <v>3234389</v>
      </c>
      <c r="F6146" s="1">
        <v>30587</v>
      </c>
    </row>
    <row r="6147" spans="1:6" x14ac:dyDescent="0.25">
      <c r="A6147">
        <v>2013</v>
      </c>
      <c r="B6147" t="s">
        <v>7</v>
      </c>
      <c r="C6147" t="s">
        <v>23</v>
      </c>
      <c r="D6147" t="s">
        <v>24</v>
      </c>
      <c r="E6147" s="1">
        <v>33096</v>
      </c>
      <c r="F6147">
        <v>315</v>
      </c>
    </row>
    <row r="6148" spans="1:6" x14ac:dyDescent="0.25">
      <c r="A6148">
        <v>2013</v>
      </c>
      <c r="B6148" t="s">
        <v>7</v>
      </c>
      <c r="C6148" t="s">
        <v>23</v>
      </c>
      <c r="D6148" t="s">
        <v>11</v>
      </c>
      <c r="E6148" s="1">
        <v>18573</v>
      </c>
      <c r="F6148">
        <v>133</v>
      </c>
    </row>
    <row r="6149" spans="1:6" x14ac:dyDescent="0.25">
      <c r="A6149">
        <v>2013</v>
      </c>
      <c r="B6149" t="s">
        <v>7</v>
      </c>
      <c r="C6149" t="s">
        <v>30</v>
      </c>
      <c r="D6149" t="s">
        <v>10</v>
      </c>
      <c r="E6149" s="1">
        <v>1248</v>
      </c>
      <c r="F6149">
        <v>25</v>
      </c>
    </row>
    <row r="6150" spans="1:6" x14ac:dyDescent="0.25">
      <c r="A6150">
        <v>2013</v>
      </c>
      <c r="B6150" t="s">
        <v>7</v>
      </c>
      <c r="C6150" t="s">
        <v>25</v>
      </c>
      <c r="D6150" t="s">
        <v>10</v>
      </c>
      <c r="E6150" s="1">
        <v>63512</v>
      </c>
      <c r="F6150">
        <v>659</v>
      </c>
    </row>
    <row r="6151" spans="1:6" x14ac:dyDescent="0.25">
      <c r="A6151">
        <v>2013</v>
      </c>
      <c r="B6151" t="s">
        <v>7</v>
      </c>
      <c r="C6151" t="s">
        <v>26</v>
      </c>
      <c r="D6151" t="s">
        <v>11</v>
      </c>
      <c r="E6151" s="1">
        <v>31837</v>
      </c>
      <c r="F6151">
        <v>446</v>
      </c>
    </row>
    <row r="6152" spans="1:6" x14ac:dyDescent="0.25">
      <c r="A6152">
        <v>2013</v>
      </c>
      <c r="B6152" t="s">
        <v>27</v>
      </c>
      <c r="C6152" t="s">
        <v>13</v>
      </c>
      <c r="D6152" t="s">
        <v>9</v>
      </c>
      <c r="E6152" s="1">
        <v>367039</v>
      </c>
      <c r="F6152" s="1">
        <v>2821</v>
      </c>
    </row>
    <row r="6153" spans="1:6" x14ac:dyDescent="0.25">
      <c r="A6153">
        <v>2013</v>
      </c>
      <c r="B6153" t="s">
        <v>27</v>
      </c>
      <c r="C6153" t="s">
        <v>13</v>
      </c>
      <c r="D6153" t="s">
        <v>10</v>
      </c>
      <c r="E6153" s="1">
        <v>3961587</v>
      </c>
      <c r="F6153" s="1">
        <v>38434</v>
      </c>
    </row>
    <row r="6154" spans="1:6" x14ac:dyDescent="0.25">
      <c r="A6154">
        <v>2013</v>
      </c>
      <c r="B6154" t="s">
        <v>27</v>
      </c>
      <c r="C6154" t="s">
        <v>13</v>
      </c>
      <c r="D6154" t="s">
        <v>24</v>
      </c>
      <c r="E6154" s="1">
        <v>1658186</v>
      </c>
      <c r="F6154" s="1">
        <v>16893</v>
      </c>
    </row>
    <row r="6155" spans="1:6" x14ac:dyDescent="0.25">
      <c r="A6155">
        <v>2013</v>
      </c>
      <c r="B6155" t="s">
        <v>27</v>
      </c>
      <c r="C6155" t="s">
        <v>13</v>
      </c>
      <c r="D6155" t="s">
        <v>21</v>
      </c>
      <c r="E6155" s="1">
        <v>444344</v>
      </c>
      <c r="F6155" s="1">
        <v>1030</v>
      </c>
    </row>
    <row r="6156" spans="1:6" x14ac:dyDescent="0.25">
      <c r="A6156">
        <v>2013</v>
      </c>
      <c r="B6156" t="s">
        <v>27</v>
      </c>
      <c r="C6156" t="s">
        <v>13</v>
      </c>
      <c r="D6156" t="s">
        <v>11</v>
      </c>
      <c r="E6156" s="1">
        <v>16958</v>
      </c>
      <c r="F6156">
        <v>98</v>
      </c>
    </row>
    <row r="6157" spans="1:6" x14ac:dyDescent="0.25">
      <c r="A6157">
        <v>2013</v>
      </c>
      <c r="B6157" t="s">
        <v>27</v>
      </c>
      <c r="C6157" t="s">
        <v>14</v>
      </c>
      <c r="D6157" t="s">
        <v>10</v>
      </c>
      <c r="E6157" s="1">
        <v>189349</v>
      </c>
      <c r="F6157" s="1">
        <v>2652</v>
      </c>
    </row>
    <row r="6158" spans="1:6" x14ac:dyDescent="0.25">
      <c r="A6158">
        <v>2013</v>
      </c>
      <c r="B6158" t="s">
        <v>27</v>
      </c>
      <c r="C6158" t="s">
        <v>14</v>
      </c>
      <c r="D6158" t="s">
        <v>11</v>
      </c>
      <c r="E6158" s="1">
        <v>11278</v>
      </c>
      <c r="F6158">
        <v>52</v>
      </c>
    </row>
    <row r="6159" spans="1:6" x14ac:dyDescent="0.25">
      <c r="A6159">
        <v>2013</v>
      </c>
      <c r="B6159" t="s">
        <v>27</v>
      </c>
      <c r="C6159" t="s">
        <v>16</v>
      </c>
      <c r="D6159" t="s">
        <v>9</v>
      </c>
      <c r="E6159" s="1">
        <v>587258</v>
      </c>
      <c r="F6159" s="1">
        <v>4775</v>
      </c>
    </row>
    <row r="6160" spans="1:6" x14ac:dyDescent="0.25">
      <c r="A6160">
        <v>2013</v>
      </c>
      <c r="B6160" t="s">
        <v>27</v>
      </c>
      <c r="C6160" t="s">
        <v>16</v>
      </c>
      <c r="D6160" t="s">
        <v>10</v>
      </c>
      <c r="E6160" s="1">
        <v>15833849</v>
      </c>
      <c r="F6160" s="1">
        <v>153843</v>
      </c>
    </row>
    <row r="6161" spans="1:6" x14ac:dyDescent="0.25">
      <c r="A6161">
        <v>2013</v>
      </c>
      <c r="B6161" t="s">
        <v>27</v>
      </c>
      <c r="C6161" t="s">
        <v>16</v>
      </c>
      <c r="D6161" t="s">
        <v>24</v>
      </c>
      <c r="E6161" s="1">
        <v>5252664</v>
      </c>
      <c r="F6161" s="1">
        <v>44939</v>
      </c>
    </row>
    <row r="6162" spans="1:6" x14ac:dyDescent="0.25">
      <c r="A6162">
        <v>2013</v>
      </c>
      <c r="B6162" t="s">
        <v>27</v>
      </c>
      <c r="C6162" t="s">
        <v>16</v>
      </c>
      <c r="D6162" t="s">
        <v>11</v>
      </c>
      <c r="E6162" s="1">
        <v>453006</v>
      </c>
      <c r="F6162" s="1">
        <v>7554</v>
      </c>
    </row>
    <row r="6163" spans="1:6" x14ac:dyDescent="0.25">
      <c r="A6163">
        <v>2013</v>
      </c>
      <c r="B6163" t="s">
        <v>27</v>
      </c>
      <c r="C6163" t="s">
        <v>18</v>
      </c>
      <c r="D6163" t="s">
        <v>9</v>
      </c>
      <c r="E6163" s="1">
        <v>1147207</v>
      </c>
      <c r="F6163" s="1">
        <v>9961</v>
      </c>
    </row>
    <row r="6164" spans="1:6" x14ac:dyDescent="0.25">
      <c r="A6164">
        <v>2013</v>
      </c>
      <c r="B6164" t="s">
        <v>27</v>
      </c>
      <c r="C6164" t="s">
        <v>18</v>
      </c>
      <c r="D6164" t="s">
        <v>10</v>
      </c>
      <c r="E6164" s="1">
        <v>736671</v>
      </c>
      <c r="F6164" s="1">
        <v>6167</v>
      </c>
    </row>
    <row r="6165" spans="1:6" x14ac:dyDescent="0.25">
      <c r="A6165">
        <v>2013</v>
      </c>
      <c r="B6165" t="s">
        <v>27</v>
      </c>
      <c r="C6165" t="s">
        <v>18</v>
      </c>
      <c r="D6165" t="s">
        <v>24</v>
      </c>
      <c r="E6165" s="1">
        <v>666945</v>
      </c>
      <c r="F6165" s="1">
        <v>5228</v>
      </c>
    </row>
    <row r="6166" spans="1:6" x14ac:dyDescent="0.25">
      <c r="A6166">
        <v>2013</v>
      </c>
      <c r="B6166" t="s">
        <v>27</v>
      </c>
      <c r="C6166" t="s">
        <v>18</v>
      </c>
      <c r="D6166" t="s">
        <v>11</v>
      </c>
      <c r="E6166" s="1">
        <v>44879</v>
      </c>
      <c r="F6166">
        <v>744</v>
      </c>
    </row>
    <row r="6167" spans="1:6" x14ac:dyDescent="0.25">
      <c r="A6167">
        <v>2013</v>
      </c>
      <c r="B6167" t="s">
        <v>27</v>
      </c>
      <c r="C6167" t="s">
        <v>19</v>
      </c>
      <c r="D6167" t="s">
        <v>9</v>
      </c>
      <c r="E6167" s="1">
        <v>1119137</v>
      </c>
      <c r="F6167" s="1">
        <v>2769</v>
      </c>
    </row>
    <row r="6168" spans="1:6" x14ac:dyDescent="0.25">
      <c r="A6168">
        <v>2013</v>
      </c>
      <c r="B6168" t="s">
        <v>27</v>
      </c>
      <c r="C6168" t="s">
        <v>19</v>
      </c>
      <c r="D6168" t="s">
        <v>24</v>
      </c>
      <c r="E6168" s="1">
        <v>672852</v>
      </c>
      <c r="F6168" s="1">
        <v>3248</v>
      </c>
    </row>
    <row r="6169" spans="1:6" x14ac:dyDescent="0.25">
      <c r="A6169">
        <v>2013</v>
      </c>
      <c r="B6169" t="s">
        <v>27</v>
      </c>
      <c r="C6169" t="s">
        <v>19</v>
      </c>
      <c r="D6169" t="s">
        <v>21</v>
      </c>
      <c r="E6169" s="1">
        <v>171651</v>
      </c>
      <c r="F6169">
        <v>982</v>
      </c>
    </row>
    <row r="6170" spans="1:6" x14ac:dyDescent="0.25">
      <c r="A6170">
        <v>2013</v>
      </c>
      <c r="B6170" t="s">
        <v>27</v>
      </c>
      <c r="C6170" t="s">
        <v>19</v>
      </c>
      <c r="D6170" t="s">
        <v>11</v>
      </c>
      <c r="E6170" s="1">
        <v>258887</v>
      </c>
      <c r="F6170" s="1">
        <v>3029</v>
      </c>
    </row>
    <row r="6171" spans="1:6" x14ac:dyDescent="0.25">
      <c r="A6171">
        <v>2013</v>
      </c>
      <c r="B6171" t="s">
        <v>27</v>
      </c>
      <c r="C6171" t="s">
        <v>22</v>
      </c>
      <c r="D6171" t="s">
        <v>9</v>
      </c>
      <c r="E6171" s="1">
        <v>16920693</v>
      </c>
      <c r="F6171" s="1">
        <v>142609</v>
      </c>
    </row>
    <row r="6172" spans="1:6" x14ac:dyDescent="0.25">
      <c r="A6172">
        <v>2013</v>
      </c>
      <c r="B6172" t="s">
        <v>27</v>
      </c>
      <c r="C6172" t="s">
        <v>22</v>
      </c>
      <c r="D6172" t="s">
        <v>10</v>
      </c>
      <c r="E6172" s="1">
        <v>10447219</v>
      </c>
      <c r="F6172" s="1">
        <v>85008</v>
      </c>
    </row>
    <row r="6173" spans="1:6" x14ac:dyDescent="0.25">
      <c r="A6173">
        <v>2013</v>
      </c>
      <c r="B6173" t="s">
        <v>27</v>
      </c>
      <c r="C6173" t="s">
        <v>22</v>
      </c>
      <c r="D6173" t="s">
        <v>24</v>
      </c>
      <c r="E6173" s="1">
        <v>1183459</v>
      </c>
      <c r="F6173" s="1">
        <v>8101</v>
      </c>
    </row>
    <row r="6174" spans="1:6" x14ac:dyDescent="0.25">
      <c r="A6174">
        <v>2013</v>
      </c>
      <c r="B6174" t="s">
        <v>27</v>
      </c>
      <c r="C6174" t="s">
        <v>22</v>
      </c>
      <c r="D6174" t="s">
        <v>21</v>
      </c>
      <c r="E6174" s="1">
        <v>136100</v>
      </c>
      <c r="F6174">
        <v>664</v>
      </c>
    </row>
    <row r="6175" spans="1:6" x14ac:dyDescent="0.25">
      <c r="A6175">
        <v>2013</v>
      </c>
      <c r="B6175" t="s">
        <v>27</v>
      </c>
      <c r="C6175" t="s">
        <v>22</v>
      </c>
      <c r="D6175" t="s">
        <v>11</v>
      </c>
      <c r="E6175" s="1">
        <v>1391869</v>
      </c>
      <c r="F6175" s="1">
        <v>11060</v>
      </c>
    </row>
    <row r="6176" spans="1:6" x14ac:dyDescent="0.25">
      <c r="A6176">
        <v>2013</v>
      </c>
      <c r="B6176" t="s">
        <v>27</v>
      </c>
      <c r="C6176" t="s">
        <v>23</v>
      </c>
      <c r="D6176" t="s">
        <v>9</v>
      </c>
      <c r="E6176" s="1">
        <v>25542</v>
      </c>
      <c r="F6176">
        <v>177</v>
      </c>
    </row>
    <row r="6177" spans="1:6" x14ac:dyDescent="0.25">
      <c r="A6177">
        <v>2013</v>
      </c>
      <c r="B6177" t="s">
        <v>27</v>
      </c>
      <c r="C6177" t="s">
        <v>23</v>
      </c>
      <c r="D6177" t="s">
        <v>10</v>
      </c>
      <c r="E6177" s="1">
        <v>3619151</v>
      </c>
      <c r="F6177" s="1">
        <v>18594</v>
      </c>
    </row>
    <row r="6178" spans="1:6" x14ac:dyDescent="0.25">
      <c r="A6178">
        <v>2013</v>
      </c>
      <c r="B6178" t="s">
        <v>27</v>
      </c>
      <c r="C6178" t="s">
        <v>45</v>
      </c>
      <c r="D6178" t="s">
        <v>90</v>
      </c>
      <c r="E6178" s="1">
        <v>31896</v>
      </c>
      <c r="F6178">
        <v>34</v>
      </c>
    </row>
    <row r="6179" spans="1:6" x14ac:dyDescent="0.25">
      <c r="A6179">
        <v>2013</v>
      </c>
      <c r="B6179" t="s">
        <v>27</v>
      </c>
      <c r="C6179" t="s">
        <v>36</v>
      </c>
      <c r="D6179" t="s">
        <v>10</v>
      </c>
      <c r="E6179" s="1">
        <v>46621</v>
      </c>
      <c r="F6179">
        <v>284</v>
      </c>
    </row>
    <row r="6180" spans="1:6" x14ac:dyDescent="0.25">
      <c r="A6180">
        <v>2013</v>
      </c>
      <c r="B6180" t="s">
        <v>27</v>
      </c>
      <c r="C6180" t="s">
        <v>36</v>
      </c>
      <c r="D6180" t="s">
        <v>24</v>
      </c>
      <c r="E6180" s="1">
        <v>12628</v>
      </c>
      <c r="F6180">
        <v>114</v>
      </c>
    </row>
    <row r="6181" spans="1:6" x14ac:dyDescent="0.25">
      <c r="A6181">
        <v>2013</v>
      </c>
      <c r="B6181" t="s">
        <v>27</v>
      </c>
      <c r="C6181" t="s">
        <v>25</v>
      </c>
      <c r="D6181" t="s">
        <v>10</v>
      </c>
      <c r="E6181" s="1">
        <v>48434</v>
      </c>
      <c r="F6181">
        <v>654</v>
      </c>
    </row>
    <row r="6182" spans="1:6" x14ac:dyDescent="0.25">
      <c r="A6182">
        <v>2013</v>
      </c>
      <c r="B6182" t="s">
        <v>27</v>
      </c>
      <c r="C6182" t="s">
        <v>26</v>
      </c>
      <c r="D6182" t="s">
        <v>11</v>
      </c>
      <c r="E6182" s="1">
        <v>76550</v>
      </c>
      <c r="F6182">
        <v>657</v>
      </c>
    </row>
    <row r="6183" spans="1:6" x14ac:dyDescent="0.25">
      <c r="A6183">
        <v>2013</v>
      </c>
      <c r="B6183" t="s">
        <v>33</v>
      </c>
      <c r="C6183" t="s">
        <v>8</v>
      </c>
      <c r="D6183" t="s">
        <v>10</v>
      </c>
      <c r="E6183" s="1">
        <v>22224</v>
      </c>
      <c r="F6183">
        <v>278</v>
      </c>
    </row>
    <row r="6184" spans="1:6" x14ac:dyDescent="0.25">
      <c r="A6184">
        <v>2013</v>
      </c>
      <c r="B6184" t="s">
        <v>33</v>
      </c>
      <c r="C6184" t="s">
        <v>13</v>
      </c>
      <c r="D6184" t="s">
        <v>9</v>
      </c>
      <c r="E6184" s="1">
        <v>1069308</v>
      </c>
      <c r="F6184" s="1">
        <v>7739</v>
      </c>
    </row>
    <row r="6185" spans="1:6" x14ac:dyDescent="0.25">
      <c r="A6185">
        <v>2013</v>
      </c>
      <c r="B6185" t="s">
        <v>33</v>
      </c>
      <c r="C6185" t="s">
        <v>13</v>
      </c>
      <c r="D6185" t="s">
        <v>10</v>
      </c>
      <c r="E6185" s="1">
        <v>2907154</v>
      </c>
      <c r="F6185" s="1">
        <v>30600</v>
      </c>
    </row>
    <row r="6186" spans="1:6" x14ac:dyDescent="0.25">
      <c r="A6186">
        <v>2013</v>
      </c>
      <c r="B6186" t="s">
        <v>33</v>
      </c>
      <c r="C6186" t="s">
        <v>13</v>
      </c>
      <c r="D6186" t="s">
        <v>24</v>
      </c>
      <c r="E6186" s="1">
        <v>723705</v>
      </c>
      <c r="F6186" s="1">
        <v>6024</v>
      </c>
    </row>
    <row r="6187" spans="1:6" x14ac:dyDescent="0.25">
      <c r="A6187">
        <v>2013</v>
      </c>
      <c r="B6187" t="s">
        <v>33</v>
      </c>
      <c r="C6187" t="s">
        <v>13</v>
      </c>
      <c r="D6187" t="s">
        <v>21</v>
      </c>
      <c r="E6187" s="1">
        <v>1678404</v>
      </c>
      <c r="F6187" s="1">
        <v>4192</v>
      </c>
    </row>
    <row r="6188" spans="1:6" x14ac:dyDescent="0.25">
      <c r="A6188">
        <v>2013</v>
      </c>
      <c r="B6188" t="s">
        <v>33</v>
      </c>
      <c r="C6188" t="s">
        <v>13</v>
      </c>
      <c r="D6188" t="s">
        <v>11</v>
      </c>
      <c r="E6188" s="1">
        <v>12057</v>
      </c>
      <c r="F6188">
        <v>104</v>
      </c>
    </row>
    <row r="6189" spans="1:6" x14ac:dyDescent="0.25">
      <c r="A6189">
        <v>2013</v>
      </c>
      <c r="B6189" t="s">
        <v>33</v>
      </c>
      <c r="C6189" t="s">
        <v>14</v>
      </c>
      <c r="D6189" t="s">
        <v>9</v>
      </c>
      <c r="E6189" s="1">
        <v>23639</v>
      </c>
      <c r="F6189">
        <v>276</v>
      </c>
    </row>
    <row r="6190" spans="1:6" x14ac:dyDescent="0.25">
      <c r="A6190">
        <v>2013</v>
      </c>
      <c r="B6190" t="s">
        <v>33</v>
      </c>
      <c r="C6190" t="s">
        <v>14</v>
      </c>
      <c r="D6190" t="s">
        <v>10</v>
      </c>
      <c r="E6190" s="1">
        <v>626153</v>
      </c>
      <c r="F6190" s="1">
        <v>5291</v>
      </c>
    </row>
    <row r="6191" spans="1:6" x14ac:dyDescent="0.25">
      <c r="A6191">
        <v>2013</v>
      </c>
      <c r="B6191" t="s">
        <v>33</v>
      </c>
      <c r="C6191" t="s">
        <v>14</v>
      </c>
      <c r="D6191" t="s">
        <v>11</v>
      </c>
      <c r="E6191" s="1">
        <v>9740</v>
      </c>
      <c r="F6191">
        <v>40</v>
      </c>
    </row>
    <row r="6192" spans="1:6" x14ac:dyDescent="0.25">
      <c r="A6192">
        <v>2013</v>
      </c>
      <c r="B6192" t="s">
        <v>33</v>
      </c>
      <c r="C6192" t="s">
        <v>16</v>
      </c>
      <c r="D6192" t="s">
        <v>41</v>
      </c>
      <c r="E6192" s="1">
        <v>21900</v>
      </c>
      <c r="F6192">
        <v>212</v>
      </c>
    </row>
    <row r="6193" spans="1:6" x14ac:dyDescent="0.25">
      <c r="A6193">
        <v>2013</v>
      </c>
      <c r="B6193" t="s">
        <v>33</v>
      </c>
      <c r="C6193" t="s">
        <v>16</v>
      </c>
      <c r="D6193" t="s">
        <v>9</v>
      </c>
      <c r="E6193" s="1">
        <v>497984</v>
      </c>
      <c r="F6193" s="1">
        <v>4280</v>
      </c>
    </row>
    <row r="6194" spans="1:6" x14ac:dyDescent="0.25">
      <c r="A6194">
        <v>2013</v>
      </c>
      <c r="B6194" t="s">
        <v>33</v>
      </c>
      <c r="C6194" t="s">
        <v>16</v>
      </c>
      <c r="D6194" t="s">
        <v>10</v>
      </c>
      <c r="E6194" s="1">
        <v>12613993</v>
      </c>
      <c r="F6194" s="1">
        <v>115167</v>
      </c>
    </row>
    <row r="6195" spans="1:6" x14ac:dyDescent="0.25">
      <c r="A6195">
        <v>2013</v>
      </c>
      <c r="B6195" t="s">
        <v>33</v>
      </c>
      <c r="C6195" t="s">
        <v>16</v>
      </c>
      <c r="D6195" t="s">
        <v>24</v>
      </c>
      <c r="E6195" s="1">
        <v>4561088</v>
      </c>
      <c r="F6195" s="1">
        <v>34328</v>
      </c>
    </row>
    <row r="6196" spans="1:6" x14ac:dyDescent="0.25">
      <c r="A6196">
        <v>2013</v>
      </c>
      <c r="B6196" t="s">
        <v>33</v>
      </c>
      <c r="C6196" t="s">
        <v>16</v>
      </c>
      <c r="D6196" t="s">
        <v>11</v>
      </c>
      <c r="E6196" s="1">
        <v>1059235</v>
      </c>
      <c r="F6196" s="1">
        <v>17681</v>
      </c>
    </row>
    <row r="6197" spans="1:6" x14ac:dyDescent="0.25">
      <c r="A6197">
        <v>2013</v>
      </c>
      <c r="B6197" t="s">
        <v>33</v>
      </c>
      <c r="C6197" t="s">
        <v>18</v>
      </c>
      <c r="D6197" t="s">
        <v>9</v>
      </c>
      <c r="E6197" s="1">
        <v>393673</v>
      </c>
      <c r="F6197" s="1">
        <v>3383</v>
      </c>
    </row>
    <row r="6198" spans="1:6" x14ac:dyDescent="0.25">
      <c r="A6198">
        <v>2013</v>
      </c>
      <c r="B6198" t="s">
        <v>33</v>
      </c>
      <c r="C6198" t="s">
        <v>18</v>
      </c>
      <c r="D6198" t="s">
        <v>10</v>
      </c>
      <c r="E6198" s="1">
        <v>195068</v>
      </c>
      <c r="F6198" s="1">
        <v>1937</v>
      </c>
    </row>
    <row r="6199" spans="1:6" x14ac:dyDescent="0.25">
      <c r="A6199">
        <v>2013</v>
      </c>
      <c r="B6199" t="s">
        <v>33</v>
      </c>
      <c r="C6199" t="s">
        <v>18</v>
      </c>
      <c r="D6199" t="s">
        <v>24</v>
      </c>
      <c r="E6199" s="1">
        <v>631590</v>
      </c>
      <c r="F6199" s="1">
        <v>5580</v>
      </c>
    </row>
    <row r="6200" spans="1:6" x14ac:dyDescent="0.25">
      <c r="A6200">
        <v>2013</v>
      </c>
      <c r="B6200" t="s">
        <v>33</v>
      </c>
      <c r="C6200" t="s">
        <v>18</v>
      </c>
      <c r="D6200" t="s">
        <v>11</v>
      </c>
      <c r="E6200" s="1">
        <v>85739</v>
      </c>
      <c r="F6200" s="1">
        <v>1469</v>
      </c>
    </row>
    <row r="6201" spans="1:6" x14ac:dyDescent="0.25">
      <c r="A6201">
        <v>2013</v>
      </c>
      <c r="B6201" t="s">
        <v>33</v>
      </c>
      <c r="C6201" t="s">
        <v>19</v>
      </c>
      <c r="D6201" t="s">
        <v>9</v>
      </c>
      <c r="E6201" s="1">
        <v>720735</v>
      </c>
      <c r="F6201" s="1">
        <v>4678</v>
      </c>
    </row>
    <row r="6202" spans="1:6" x14ac:dyDescent="0.25">
      <c r="A6202">
        <v>2013</v>
      </c>
      <c r="B6202" t="s">
        <v>33</v>
      </c>
      <c r="C6202" t="s">
        <v>19</v>
      </c>
      <c r="D6202" t="s">
        <v>24</v>
      </c>
      <c r="E6202" s="1">
        <v>198319</v>
      </c>
      <c r="F6202">
        <v>606</v>
      </c>
    </row>
    <row r="6203" spans="1:6" x14ac:dyDescent="0.25">
      <c r="A6203">
        <v>2013</v>
      </c>
      <c r="B6203" t="s">
        <v>33</v>
      </c>
      <c r="C6203" t="s">
        <v>19</v>
      </c>
      <c r="D6203" t="s">
        <v>21</v>
      </c>
      <c r="E6203" s="1">
        <v>173482</v>
      </c>
      <c r="F6203">
        <v>751</v>
      </c>
    </row>
    <row r="6204" spans="1:6" x14ac:dyDescent="0.25">
      <c r="A6204">
        <v>2013</v>
      </c>
      <c r="B6204" t="s">
        <v>33</v>
      </c>
      <c r="C6204" t="s">
        <v>19</v>
      </c>
      <c r="D6204" t="s">
        <v>11</v>
      </c>
      <c r="E6204" s="1">
        <v>296884</v>
      </c>
      <c r="F6204" s="1">
        <v>3173</v>
      </c>
    </row>
    <row r="6205" spans="1:6" x14ac:dyDescent="0.25">
      <c r="A6205">
        <v>2013</v>
      </c>
      <c r="B6205" t="s">
        <v>33</v>
      </c>
      <c r="C6205" t="s">
        <v>22</v>
      </c>
      <c r="D6205" t="s">
        <v>29</v>
      </c>
      <c r="E6205" s="1">
        <v>21336</v>
      </c>
      <c r="F6205">
        <v>41</v>
      </c>
    </row>
    <row r="6206" spans="1:6" x14ac:dyDescent="0.25">
      <c r="A6206">
        <v>2013</v>
      </c>
      <c r="B6206" t="s">
        <v>33</v>
      </c>
      <c r="C6206" t="s">
        <v>22</v>
      </c>
      <c r="D6206" t="s">
        <v>9</v>
      </c>
      <c r="E6206" s="1">
        <v>10890830</v>
      </c>
      <c r="F6206" s="1">
        <v>101980</v>
      </c>
    </row>
    <row r="6207" spans="1:6" x14ac:dyDescent="0.25">
      <c r="A6207">
        <v>2013</v>
      </c>
      <c r="B6207" t="s">
        <v>33</v>
      </c>
      <c r="C6207" t="s">
        <v>22</v>
      </c>
      <c r="D6207" t="s">
        <v>10</v>
      </c>
      <c r="E6207" s="1">
        <v>9263512</v>
      </c>
      <c r="F6207" s="1">
        <v>67003</v>
      </c>
    </row>
    <row r="6208" spans="1:6" x14ac:dyDescent="0.25">
      <c r="A6208">
        <v>2013</v>
      </c>
      <c r="B6208" t="s">
        <v>33</v>
      </c>
      <c r="C6208" t="s">
        <v>22</v>
      </c>
      <c r="D6208" t="s">
        <v>24</v>
      </c>
      <c r="E6208" s="1">
        <v>927614</v>
      </c>
      <c r="F6208" s="1">
        <v>5914</v>
      </c>
    </row>
    <row r="6209" spans="1:6" x14ac:dyDescent="0.25">
      <c r="A6209">
        <v>2013</v>
      </c>
      <c r="B6209" t="s">
        <v>33</v>
      </c>
      <c r="C6209" t="s">
        <v>22</v>
      </c>
      <c r="D6209" t="s">
        <v>21</v>
      </c>
      <c r="E6209" s="1">
        <v>589804</v>
      </c>
      <c r="F6209" s="1">
        <v>2279</v>
      </c>
    </row>
    <row r="6210" spans="1:6" x14ac:dyDescent="0.25">
      <c r="A6210">
        <v>2013</v>
      </c>
      <c r="B6210" t="s">
        <v>33</v>
      </c>
      <c r="C6210" t="s">
        <v>22</v>
      </c>
      <c r="D6210" t="s">
        <v>11</v>
      </c>
      <c r="E6210" s="1">
        <v>2928598</v>
      </c>
      <c r="F6210" s="1">
        <v>32735</v>
      </c>
    </row>
    <row r="6211" spans="1:6" x14ac:dyDescent="0.25">
      <c r="A6211">
        <v>2013</v>
      </c>
      <c r="B6211" t="s">
        <v>33</v>
      </c>
      <c r="C6211" t="s">
        <v>23</v>
      </c>
      <c r="D6211" t="s">
        <v>11</v>
      </c>
      <c r="E6211" s="1">
        <v>25155</v>
      </c>
      <c r="F6211">
        <v>131</v>
      </c>
    </row>
    <row r="6212" spans="1:6" x14ac:dyDescent="0.25">
      <c r="A6212">
        <v>2013</v>
      </c>
      <c r="B6212" t="s">
        <v>33</v>
      </c>
      <c r="C6212" t="s">
        <v>36</v>
      </c>
      <c r="D6212" t="s">
        <v>24</v>
      </c>
      <c r="E6212" s="1">
        <v>6688</v>
      </c>
      <c r="F6212">
        <v>60</v>
      </c>
    </row>
    <row r="6213" spans="1:6" x14ac:dyDescent="0.25">
      <c r="A6213">
        <v>2013</v>
      </c>
      <c r="B6213" t="s">
        <v>33</v>
      </c>
      <c r="C6213" t="s">
        <v>36</v>
      </c>
      <c r="D6213" t="s">
        <v>11</v>
      </c>
      <c r="E6213" s="1">
        <v>7702</v>
      </c>
      <c r="F6213">
        <v>144</v>
      </c>
    </row>
    <row r="6214" spans="1:6" x14ac:dyDescent="0.25">
      <c r="A6214">
        <v>2013</v>
      </c>
      <c r="B6214" t="s">
        <v>33</v>
      </c>
      <c r="C6214" t="s">
        <v>25</v>
      </c>
      <c r="D6214" t="s">
        <v>10</v>
      </c>
      <c r="E6214" s="1">
        <v>17644</v>
      </c>
      <c r="F6214">
        <v>243</v>
      </c>
    </row>
    <row r="6215" spans="1:6" x14ac:dyDescent="0.25">
      <c r="A6215">
        <v>2013</v>
      </c>
      <c r="B6215" t="s">
        <v>33</v>
      </c>
      <c r="C6215" t="s">
        <v>26</v>
      </c>
      <c r="D6215" t="s">
        <v>10</v>
      </c>
      <c r="E6215" s="1">
        <v>96482</v>
      </c>
      <c r="F6215">
        <v>870</v>
      </c>
    </row>
    <row r="6216" spans="1:6" x14ac:dyDescent="0.25">
      <c r="A6216">
        <v>2013</v>
      </c>
      <c r="B6216" t="s">
        <v>33</v>
      </c>
      <c r="C6216" t="s">
        <v>26</v>
      </c>
      <c r="D6216" t="s">
        <v>11</v>
      </c>
      <c r="E6216" s="1">
        <v>867746</v>
      </c>
      <c r="F6216" s="1">
        <v>11939</v>
      </c>
    </row>
    <row r="6217" spans="1:6" x14ac:dyDescent="0.25">
      <c r="A6217">
        <v>2013</v>
      </c>
      <c r="B6217" t="s">
        <v>37</v>
      </c>
      <c r="C6217" t="s">
        <v>8</v>
      </c>
      <c r="D6217" t="s">
        <v>10</v>
      </c>
      <c r="E6217" s="1">
        <v>94060</v>
      </c>
      <c r="F6217">
        <v>941</v>
      </c>
    </row>
    <row r="6218" spans="1:6" x14ac:dyDescent="0.25">
      <c r="A6218">
        <v>2013</v>
      </c>
      <c r="B6218" t="s">
        <v>37</v>
      </c>
      <c r="C6218" t="s">
        <v>13</v>
      </c>
      <c r="D6218" t="s">
        <v>9</v>
      </c>
      <c r="E6218" s="1">
        <v>69246</v>
      </c>
      <c r="F6218">
        <v>262</v>
      </c>
    </row>
    <row r="6219" spans="1:6" x14ac:dyDescent="0.25">
      <c r="A6219">
        <v>2013</v>
      </c>
      <c r="B6219" t="s">
        <v>37</v>
      </c>
      <c r="C6219" t="s">
        <v>13</v>
      </c>
      <c r="D6219" t="s">
        <v>10</v>
      </c>
      <c r="E6219" s="1">
        <v>66465</v>
      </c>
      <c r="F6219">
        <v>491</v>
      </c>
    </row>
    <row r="6220" spans="1:6" x14ac:dyDescent="0.25">
      <c r="A6220">
        <v>2013</v>
      </c>
      <c r="B6220" t="s">
        <v>37</v>
      </c>
      <c r="C6220" t="s">
        <v>13</v>
      </c>
      <c r="D6220" t="s">
        <v>24</v>
      </c>
      <c r="E6220" s="1">
        <v>767625</v>
      </c>
      <c r="F6220" s="1">
        <v>6200</v>
      </c>
    </row>
    <row r="6221" spans="1:6" x14ac:dyDescent="0.25">
      <c r="A6221">
        <v>2013</v>
      </c>
      <c r="B6221" t="s">
        <v>37</v>
      </c>
      <c r="C6221" t="s">
        <v>13</v>
      </c>
      <c r="D6221" t="s">
        <v>21</v>
      </c>
      <c r="E6221" s="1">
        <v>81514</v>
      </c>
      <c r="F6221">
        <v>122</v>
      </c>
    </row>
    <row r="6222" spans="1:6" x14ac:dyDescent="0.25">
      <c r="A6222">
        <v>2013</v>
      </c>
      <c r="B6222" t="s">
        <v>37</v>
      </c>
      <c r="C6222" t="s">
        <v>13</v>
      </c>
      <c r="D6222" t="s">
        <v>11</v>
      </c>
      <c r="E6222" s="1">
        <v>41215</v>
      </c>
      <c r="F6222">
        <v>94</v>
      </c>
    </row>
    <row r="6223" spans="1:6" x14ac:dyDescent="0.25">
      <c r="A6223">
        <v>2013</v>
      </c>
      <c r="B6223" t="s">
        <v>37</v>
      </c>
      <c r="C6223" t="s">
        <v>14</v>
      </c>
      <c r="D6223" t="s">
        <v>10</v>
      </c>
      <c r="E6223" s="1">
        <v>22027</v>
      </c>
      <c r="F6223">
        <v>258</v>
      </c>
    </row>
    <row r="6224" spans="1:6" x14ac:dyDescent="0.25">
      <c r="A6224">
        <v>2013</v>
      </c>
      <c r="B6224" t="s">
        <v>37</v>
      </c>
      <c r="C6224" t="s">
        <v>14</v>
      </c>
      <c r="D6224" t="s">
        <v>24</v>
      </c>
      <c r="E6224" s="1">
        <v>10862</v>
      </c>
      <c r="F6224">
        <v>95</v>
      </c>
    </row>
    <row r="6225" spans="1:6" x14ac:dyDescent="0.25">
      <c r="A6225">
        <v>2013</v>
      </c>
      <c r="B6225" t="s">
        <v>37</v>
      </c>
      <c r="C6225" t="s">
        <v>14</v>
      </c>
      <c r="D6225" t="s">
        <v>11</v>
      </c>
      <c r="E6225" s="1">
        <v>12427</v>
      </c>
      <c r="F6225">
        <v>67</v>
      </c>
    </row>
    <row r="6226" spans="1:6" x14ac:dyDescent="0.25">
      <c r="A6226">
        <v>2013</v>
      </c>
      <c r="B6226" t="s">
        <v>37</v>
      </c>
      <c r="C6226" t="s">
        <v>16</v>
      </c>
      <c r="D6226" t="s">
        <v>9</v>
      </c>
      <c r="E6226" s="1">
        <v>343860</v>
      </c>
      <c r="F6226" s="1">
        <v>2524</v>
      </c>
    </row>
    <row r="6227" spans="1:6" x14ac:dyDescent="0.25">
      <c r="A6227">
        <v>2013</v>
      </c>
      <c r="B6227" t="s">
        <v>37</v>
      </c>
      <c r="C6227" t="s">
        <v>16</v>
      </c>
      <c r="D6227" t="s">
        <v>10</v>
      </c>
      <c r="E6227" s="1">
        <v>21079231</v>
      </c>
      <c r="F6227" s="1">
        <v>184996</v>
      </c>
    </row>
    <row r="6228" spans="1:6" x14ac:dyDescent="0.25">
      <c r="A6228">
        <v>2013</v>
      </c>
      <c r="B6228" t="s">
        <v>37</v>
      </c>
      <c r="C6228" t="s">
        <v>16</v>
      </c>
      <c r="D6228" t="s">
        <v>17</v>
      </c>
      <c r="E6228" s="1">
        <v>12804</v>
      </c>
      <c r="F6228">
        <v>53</v>
      </c>
    </row>
    <row r="6229" spans="1:6" x14ac:dyDescent="0.25">
      <c r="A6229">
        <v>2013</v>
      </c>
      <c r="B6229" t="s">
        <v>37</v>
      </c>
      <c r="C6229" t="s">
        <v>16</v>
      </c>
      <c r="D6229" t="s">
        <v>24</v>
      </c>
      <c r="E6229" s="1">
        <v>5587950</v>
      </c>
      <c r="F6229" s="1">
        <v>47727</v>
      </c>
    </row>
    <row r="6230" spans="1:6" x14ac:dyDescent="0.25">
      <c r="A6230">
        <v>2013</v>
      </c>
      <c r="B6230" t="s">
        <v>37</v>
      </c>
      <c r="C6230" t="s">
        <v>16</v>
      </c>
      <c r="D6230" t="s">
        <v>11</v>
      </c>
      <c r="E6230" s="1">
        <v>334912</v>
      </c>
      <c r="F6230" s="1">
        <v>5254</v>
      </c>
    </row>
    <row r="6231" spans="1:6" x14ac:dyDescent="0.25">
      <c r="A6231">
        <v>2013</v>
      </c>
      <c r="B6231" t="s">
        <v>37</v>
      </c>
      <c r="C6231" t="s">
        <v>18</v>
      </c>
      <c r="D6231" t="s">
        <v>9</v>
      </c>
      <c r="E6231" s="1">
        <v>1155990</v>
      </c>
      <c r="F6231" s="1">
        <v>9153</v>
      </c>
    </row>
    <row r="6232" spans="1:6" x14ac:dyDescent="0.25">
      <c r="A6232">
        <v>2013</v>
      </c>
      <c r="B6232" t="s">
        <v>37</v>
      </c>
      <c r="C6232" t="s">
        <v>18</v>
      </c>
      <c r="D6232" t="s">
        <v>10</v>
      </c>
      <c r="E6232" s="1">
        <v>495794</v>
      </c>
      <c r="F6232" s="1">
        <v>4367</v>
      </c>
    </row>
    <row r="6233" spans="1:6" x14ac:dyDescent="0.25">
      <c r="A6233">
        <v>2013</v>
      </c>
      <c r="B6233" t="s">
        <v>37</v>
      </c>
      <c r="C6233" t="s">
        <v>18</v>
      </c>
      <c r="D6233" t="s">
        <v>24</v>
      </c>
      <c r="E6233" s="1">
        <v>878740</v>
      </c>
      <c r="F6233" s="1">
        <v>6996</v>
      </c>
    </row>
    <row r="6234" spans="1:6" x14ac:dyDescent="0.25">
      <c r="A6234">
        <v>2013</v>
      </c>
      <c r="B6234" t="s">
        <v>37</v>
      </c>
      <c r="C6234" t="s">
        <v>18</v>
      </c>
      <c r="D6234" t="s">
        <v>11</v>
      </c>
      <c r="E6234" s="1">
        <v>26789</v>
      </c>
      <c r="F6234">
        <v>414</v>
      </c>
    </row>
    <row r="6235" spans="1:6" x14ac:dyDescent="0.25">
      <c r="A6235">
        <v>2013</v>
      </c>
      <c r="B6235" t="s">
        <v>37</v>
      </c>
      <c r="C6235" t="s">
        <v>19</v>
      </c>
      <c r="D6235" t="s">
        <v>9</v>
      </c>
      <c r="E6235" s="1">
        <v>390459</v>
      </c>
      <c r="F6235" s="1">
        <v>2778</v>
      </c>
    </row>
    <row r="6236" spans="1:6" x14ac:dyDescent="0.25">
      <c r="A6236">
        <v>2013</v>
      </c>
      <c r="B6236" t="s">
        <v>37</v>
      </c>
      <c r="C6236" t="s">
        <v>19</v>
      </c>
      <c r="D6236" t="s">
        <v>10</v>
      </c>
      <c r="E6236" s="1">
        <v>123273</v>
      </c>
      <c r="F6236" s="1">
        <v>1054</v>
      </c>
    </row>
    <row r="6237" spans="1:6" x14ac:dyDescent="0.25">
      <c r="A6237">
        <v>2013</v>
      </c>
      <c r="B6237" t="s">
        <v>37</v>
      </c>
      <c r="C6237" t="s">
        <v>19</v>
      </c>
      <c r="D6237" t="s">
        <v>59</v>
      </c>
      <c r="E6237" s="1">
        <v>29777</v>
      </c>
      <c r="F6237">
        <v>47</v>
      </c>
    </row>
    <row r="6238" spans="1:6" x14ac:dyDescent="0.25">
      <c r="A6238">
        <v>2013</v>
      </c>
      <c r="B6238" t="s">
        <v>37</v>
      </c>
      <c r="C6238" t="s">
        <v>19</v>
      </c>
      <c r="D6238" t="s">
        <v>24</v>
      </c>
      <c r="E6238" s="1">
        <v>166737</v>
      </c>
      <c r="F6238" s="1">
        <v>1090</v>
      </c>
    </row>
    <row r="6239" spans="1:6" x14ac:dyDescent="0.25">
      <c r="A6239">
        <v>2013</v>
      </c>
      <c r="B6239" t="s">
        <v>37</v>
      </c>
      <c r="C6239" t="s">
        <v>19</v>
      </c>
      <c r="D6239" t="s">
        <v>21</v>
      </c>
      <c r="E6239" s="1">
        <v>458263</v>
      </c>
      <c r="F6239" s="1">
        <v>1974</v>
      </c>
    </row>
    <row r="6240" spans="1:6" x14ac:dyDescent="0.25">
      <c r="A6240">
        <v>2013</v>
      </c>
      <c r="B6240" t="s">
        <v>37</v>
      </c>
      <c r="C6240" t="s">
        <v>19</v>
      </c>
      <c r="D6240" t="s">
        <v>11</v>
      </c>
      <c r="E6240" s="1">
        <v>386068</v>
      </c>
      <c r="F6240" s="1">
        <v>3633</v>
      </c>
    </row>
    <row r="6241" spans="1:6" x14ac:dyDescent="0.25">
      <c r="A6241">
        <v>2013</v>
      </c>
      <c r="B6241" t="s">
        <v>37</v>
      </c>
      <c r="C6241" t="s">
        <v>22</v>
      </c>
      <c r="D6241" t="s">
        <v>9</v>
      </c>
      <c r="E6241" s="1">
        <v>12225367</v>
      </c>
      <c r="F6241" s="1">
        <v>101946</v>
      </c>
    </row>
    <row r="6242" spans="1:6" x14ac:dyDescent="0.25">
      <c r="A6242">
        <v>2013</v>
      </c>
      <c r="B6242" t="s">
        <v>37</v>
      </c>
      <c r="C6242" t="s">
        <v>22</v>
      </c>
      <c r="D6242" t="s">
        <v>10</v>
      </c>
      <c r="E6242" s="1">
        <v>16243830</v>
      </c>
      <c r="F6242" s="1">
        <v>125097</v>
      </c>
    </row>
    <row r="6243" spans="1:6" x14ac:dyDescent="0.25">
      <c r="A6243">
        <v>2013</v>
      </c>
      <c r="B6243" t="s">
        <v>37</v>
      </c>
      <c r="C6243" t="s">
        <v>22</v>
      </c>
      <c r="D6243" t="s">
        <v>24</v>
      </c>
      <c r="E6243" s="1">
        <v>714373</v>
      </c>
      <c r="F6243" s="1">
        <v>5707</v>
      </c>
    </row>
    <row r="6244" spans="1:6" x14ac:dyDescent="0.25">
      <c r="A6244">
        <v>2013</v>
      </c>
      <c r="B6244" t="s">
        <v>37</v>
      </c>
      <c r="C6244" t="s">
        <v>22</v>
      </c>
      <c r="D6244" t="s">
        <v>11</v>
      </c>
      <c r="E6244" s="1">
        <v>3302144</v>
      </c>
      <c r="F6244" s="1">
        <v>35444</v>
      </c>
    </row>
    <row r="6245" spans="1:6" x14ac:dyDescent="0.25">
      <c r="A6245">
        <v>2013</v>
      </c>
      <c r="B6245" t="s">
        <v>37</v>
      </c>
      <c r="C6245" t="s">
        <v>23</v>
      </c>
      <c r="D6245" t="s">
        <v>10</v>
      </c>
      <c r="E6245" s="1">
        <v>2259653</v>
      </c>
      <c r="F6245" s="1">
        <v>30129</v>
      </c>
    </row>
    <row r="6246" spans="1:6" x14ac:dyDescent="0.25">
      <c r="A6246">
        <v>2013</v>
      </c>
      <c r="B6246" t="s">
        <v>37</v>
      </c>
      <c r="C6246" t="s">
        <v>23</v>
      </c>
      <c r="D6246" t="s">
        <v>11</v>
      </c>
      <c r="E6246" s="1">
        <v>10640</v>
      </c>
      <c r="F6246">
        <v>47</v>
      </c>
    </row>
    <row r="6247" spans="1:6" x14ac:dyDescent="0.25">
      <c r="A6247">
        <v>2013</v>
      </c>
      <c r="B6247" t="s">
        <v>37</v>
      </c>
      <c r="C6247" t="s">
        <v>36</v>
      </c>
      <c r="D6247" t="s">
        <v>10</v>
      </c>
      <c r="E6247" s="1">
        <v>20740</v>
      </c>
      <c r="F6247">
        <v>127</v>
      </c>
    </row>
    <row r="6248" spans="1:6" x14ac:dyDescent="0.25">
      <c r="A6248">
        <v>2013</v>
      </c>
      <c r="B6248" t="s">
        <v>37</v>
      </c>
      <c r="C6248" t="s">
        <v>36</v>
      </c>
      <c r="D6248" t="s">
        <v>11</v>
      </c>
      <c r="E6248" s="1">
        <v>5130</v>
      </c>
      <c r="F6248">
        <v>96</v>
      </c>
    </row>
    <row r="6249" spans="1:6" x14ac:dyDescent="0.25">
      <c r="A6249">
        <v>2013</v>
      </c>
      <c r="B6249" t="s">
        <v>37</v>
      </c>
      <c r="C6249" t="s">
        <v>26</v>
      </c>
      <c r="D6249" t="s">
        <v>11</v>
      </c>
      <c r="E6249" s="1">
        <v>99681</v>
      </c>
      <c r="F6249" s="1">
        <v>1355</v>
      </c>
    </row>
    <row r="6250" spans="1:6" x14ac:dyDescent="0.25">
      <c r="A6250">
        <v>2013</v>
      </c>
      <c r="B6250" t="s">
        <v>42</v>
      </c>
      <c r="C6250" t="s">
        <v>13</v>
      </c>
      <c r="D6250" t="s">
        <v>41</v>
      </c>
      <c r="E6250" s="1">
        <v>1417381</v>
      </c>
      <c r="F6250" s="1">
        <v>13637</v>
      </c>
    </row>
    <row r="6251" spans="1:6" x14ac:dyDescent="0.25">
      <c r="A6251">
        <v>2013</v>
      </c>
      <c r="B6251" t="s">
        <v>42</v>
      </c>
      <c r="C6251" t="s">
        <v>13</v>
      </c>
      <c r="D6251" t="s">
        <v>9</v>
      </c>
      <c r="E6251" s="1">
        <v>428365</v>
      </c>
      <c r="F6251" s="1">
        <v>3392</v>
      </c>
    </row>
    <row r="6252" spans="1:6" x14ac:dyDescent="0.25">
      <c r="A6252">
        <v>2013</v>
      </c>
      <c r="B6252" t="s">
        <v>42</v>
      </c>
      <c r="C6252" t="s">
        <v>13</v>
      </c>
      <c r="D6252" t="s">
        <v>10</v>
      </c>
      <c r="E6252" s="1">
        <v>3628157</v>
      </c>
      <c r="F6252" s="1">
        <v>8681</v>
      </c>
    </row>
    <row r="6253" spans="1:6" x14ac:dyDescent="0.25">
      <c r="A6253">
        <v>2013</v>
      </c>
      <c r="B6253" t="s">
        <v>42</v>
      </c>
      <c r="C6253" t="s">
        <v>13</v>
      </c>
      <c r="D6253" t="s">
        <v>24</v>
      </c>
      <c r="E6253" s="1">
        <v>2639138</v>
      </c>
      <c r="F6253" s="1">
        <v>21613</v>
      </c>
    </row>
    <row r="6254" spans="1:6" x14ac:dyDescent="0.25">
      <c r="A6254">
        <v>2013</v>
      </c>
      <c r="B6254" t="s">
        <v>42</v>
      </c>
      <c r="C6254" t="s">
        <v>13</v>
      </c>
      <c r="D6254" t="s">
        <v>11</v>
      </c>
      <c r="E6254" s="1">
        <v>5044</v>
      </c>
      <c r="F6254">
        <v>21</v>
      </c>
    </row>
    <row r="6255" spans="1:6" x14ac:dyDescent="0.25">
      <c r="A6255">
        <v>2013</v>
      </c>
      <c r="B6255" t="s">
        <v>42</v>
      </c>
      <c r="C6255" t="s">
        <v>14</v>
      </c>
      <c r="D6255" t="s">
        <v>10</v>
      </c>
      <c r="E6255" s="1">
        <v>28851</v>
      </c>
      <c r="F6255">
        <v>250</v>
      </c>
    </row>
    <row r="6256" spans="1:6" x14ac:dyDescent="0.25">
      <c r="A6256">
        <v>2013</v>
      </c>
      <c r="B6256" t="s">
        <v>42</v>
      </c>
      <c r="C6256" t="s">
        <v>14</v>
      </c>
      <c r="D6256" t="s">
        <v>11</v>
      </c>
      <c r="E6256" s="1">
        <v>15464</v>
      </c>
      <c r="F6256">
        <v>63</v>
      </c>
    </row>
    <row r="6257" spans="1:6" x14ac:dyDescent="0.25">
      <c r="A6257">
        <v>2013</v>
      </c>
      <c r="B6257" t="s">
        <v>42</v>
      </c>
      <c r="C6257" t="s">
        <v>16</v>
      </c>
      <c r="D6257" t="s">
        <v>41</v>
      </c>
      <c r="E6257" s="1">
        <v>1684744</v>
      </c>
      <c r="F6257" s="1">
        <v>18291</v>
      </c>
    </row>
    <row r="6258" spans="1:6" x14ac:dyDescent="0.25">
      <c r="A6258">
        <v>2013</v>
      </c>
      <c r="B6258" t="s">
        <v>42</v>
      </c>
      <c r="C6258" t="s">
        <v>16</v>
      </c>
      <c r="D6258" t="s">
        <v>9</v>
      </c>
      <c r="E6258" s="1">
        <v>770698</v>
      </c>
      <c r="F6258" s="1">
        <v>6278</v>
      </c>
    </row>
    <row r="6259" spans="1:6" x14ac:dyDescent="0.25">
      <c r="A6259">
        <v>2013</v>
      </c>
      <c r="B6259" t="s">
        <v>42</v>
      </c>
      <c r="C6259" t="s">
        <v>16</v>
      </c>
      <c r="D6259" t="s">
        <v>10</v>
      </c>
      <c r="E6259" s="1">
        <v>21517405</v>
      </c>
      <c r="F6259" s="1">
        <v>187643</v>
      </c>
    </row>
    <row r="6260" spans="1:6" x14ac:dyDescent="0.25">
      <c r="A6260">
        <v>2013</v>
      </c>
      <c r="B6260" t="s">
        <v>42</v>
      </c>
      <c r="C6260" t="s">
        <v>16</v>
      </c>
      <c r="D6260" t="s">
        <v>24</v>
      </c>
      <c r="E6260" s="1">
        <v>7159387</v>
      </c>
      <c r="F6260" s="1">
        <v>56499</v>
      </c>
    </row>
    <row r="6261" spans="1:6" x14ac:dyDescent="0.25">
      <c r="A6261">
        <v>2013</v>
      </c>
      <c r="B6261" t="s">
        <v>42</v>
      </c>
      <c r="C6261" t="s">
        <v>16</v>
      </c>
      <c r="D6261" t="s">
        <v>11</v>
      </c>
      <c r="E6261" s="1">
        <v>1013380</v>
      </c>
      <c r="F6261" s="1">
        <v>15551</v>
      </c>
    </row>
    <row r="6262" spans="1:6" x14ac:dyDescent="0.25">
      <c r="A6262">
        <v>2013</v>
      </c>
      <c r="B6262" t="s">
        <v>42</v>
      </c>
      <c r="C6262" t="s">
        <v>18</v>
      </c>
      <c r="D6262" t="s">
        <v>9</v>
      </c>
      <c r="E6262" s="1">
        <v>456431</v>
      </c>
      <c r="F6262" s="1">
        <v>2811</v>
      </c>
    </row>
    <row r="6263" spans="1:6" x14ac:dyDescent="0.25">
      <c r="A6263">
        <v>2013</v>
      </c>
      <c r="B6263" t="s">
        <v>42</v>
      </c>
      <c r="C6263" t="s">
        <v>18</v>
      </c>
      <c r="D6263" t="s">
        <v>10</v>
      </c>
      <c r="E6263" s="1">
        <v>2048455</v>
      </c>
      <c r="F6263" s="1">
        <v>17338</v>
      </c>
    </row>
    <row r="6264" spans="1:6" x14ac:dyDescent="0.25">
      <c r="A6264">
        <v>2013</v>
      </c>
      <c r="B6264" t="s">
        <v>42</v>
      </c>
      <c r="C6264" t="s">
        <v>18</v>
      </c>
      <c r="D6264" t="s">
        <v>24</v>
      </c>
      <c r="E6264" s="1">
        <v>453691</v>
      </c>
      <c r="F6264" s="1">
        <v>3484</v>
      </c>
    </row>
    <row r="6265" spans="1:6" x14ac:dyDescent="0.25">
      <c r="A6265">
        <v>2013</v>
      </c>
      <c r="B6265" t="s">
        <v>42</v>
      </c>
      <c r="C6265" t="s">
        <v>18</v>
      </c>
      <c r="D6265" t="s">
        <v>11</v>
      </c>
      <c r="E6265" s="1">
        <v>78600</v>
      </c>
      <c r="F6265" s="1">
        <v>1252</v>
      </c>
    </row>
    <row r="6266" spans="1:6" x14ac:dyDescent="0.25">
      <c r="A6266">
        <v>2013</v>
      </c>
      <c r="B6266" t="s">
        <v>42</v>
      </c>
      <c r="C6266" t="s">
        <v>19</v>
      </c>
      <c r="D6266" t="s">
        <v>59</v>
      </c>
      <c r="E6266" s="1">
        <v>32934</v>
      </c>
      <c r="F6266">
        <v>49</v>
      </c>
    </row>
    <row r="6267" spans="1:6" x14ac:dyDescent="0.25">
      <c r="A6267">
        <v>2013</v>
      </c>
      <c r="B6267" t="s">
        <v>42</v>
      </c>
      <c r="C6267" t="s">
        <v>19</v>
      </c>
      <c r="D6267" t="s">
        <v>24</v>
      </c>
      <c r="E6267" s="1">
        <v>395341</v>
      </c>
      <c r="F6267" s="1">
        <v>1288</v>
      </c>
    </row>
    <row r="6268" spans="1:6" x14ac:dyDescent="0.25">
      <c r="A6268">
        <v>2013</v>
      </c>
      <c r="B6268" t="s">
        <v>42</v>
      </c>
      <c r="C6268" t="s">
        <v>19</v>
      </c>
      <c r="D6268" t="s">
        <v>11</v>
      </c>
      <c r="E6268" s="1">
        <v>603044</v>
      </c>
      <c r="F6268" s="1">
        <v>6245</v>
      </c>
    </row>
    <row r="6269" spans="1:6" x14ac:dyDescent="0.25">
      <c r="A6269">
        <v>2013</v>
      </c>
      <c r="B6269" t="s">
        <v>42</v>
      </c>
      <c r="C6269" t="s">
        <v>22</v>
      </c>
      <c r="D6269" t="s">
        <v>9</v>
      </c>
      <c r="E6269" s="1">
        <v>22971835</v>
      </c>
      <c r="F6269" s="1">
        <v>194928</v>
      </c>
    </row>
    <row r="6270" spans="1:6" x14ac:dyDescent="0.25">
      <c r="A6270">
        <v>2013</v>
      </c>
      <c r="B6270" t="s">
        <v>42</v>
      </c>
      <c r="C6270" t="s">
        <v>22</v>
      </c>
      <c r="D6270" t="s">
        <v>10</v>
      </c>
      <c r="E6270" s="1">
        <v>13986184</v>
      </c>
      <c r="F6270" s="1">
        <v>105239</v>
      </c>
    </row>
    <row r="6271" spans="1:6" x14ac:dyDescent="0.25">
      <c r="A6271">
        <v>2013</v>
      </c>
      <c r="B6271" t="s">
        <v>42</v>
      </c>
      <c r="C6271" t="s">
        <v>22</v>
      </c>
      <c r="D6271" t="s">
        <v>24</v>
      </c>
      <c r="E6271" s="1">
        <v>591261</v>
      </c>
      <c r="F6271" s="1">
        <v>4019</v>
      </c>
    </row>
    <row r="6272" spans="1:6" x14ac:dyDescent="0.25">
      <c r="A6272">
        <v>2013</v>
      </c>
      <c r="B6272" t="s">
        <v>42</v>
      </c>
      <c r="C6272" t="s">
        <v>22</v>
      </c>
      <c r="D6272" t="s">
        <v>21</v>
      </c>
      <c r="E6272" s="1">
        <v>18357</v>
      </c>
      <c r="F6272">
        <v>41</v>
      </c>
    </row>
    <row r="6273" spans="1:6" x14ac:dyDescent="0.25">
      <c r="A6273">
        <v>2013</v>
      </c>
      <c r="B6273" t="s">
        <v>42</v>
      </c>
      <c r="C6273" t="s">
        <v>22</v>
      </c>
      <c r="D6273" t="s">
        <v>11</v>
      </c>
      <c r="E6273" s="1">
        <v>4737738</v>
      </c>
      <c r="F6273" s="1">
        <v>43624</v>
      </c>
    </row>
    <row r="6274" spans="1:6" x14ac:dyDescent="0.25">
      <c r="A6274">
        <v>2013</v>
      </c>
      <c r="B6274" t="s">
        <v>42</v>
      </c>
      <c r="C6274" t="s">
        <v>23</v>
      </c>
      <c r="D6274" t="s">
        <v>10</v>
      </c>
      <c r="E6274" s="1">
        <v>3630325</v>
      </c>
      <c r="F6274" s="1">
        <v>34529</v>
      </c>
    </row>
    <row r="6275" spans="1:6" x14ac:dyDescent="0.25">
      <c r="A6275">
        <v>2013</v>
      </c>
      <c r="B6275" t="s">
        <v>42</v>
      </c>
      <c r="C6275" t="s">
        <v>36</v>
      </c>
      <c r="D6275" t="s">
        <v>11</v>
      </c>
      <c r="E6275" s="1">
        <v>25370</v>
      </c>
      <c r="F6275">
        <v>609</v>
      </c>
    </row>
    <row r="6276" spans="1:6" x14ac:dyDescent="0.25">
      <c r="A6276">
        <v>2013</v>
      </c>
      <c r="B6276" t="s">
        <v>42</v>
      </c>
      <c r="C6276" t="s">
        <v>25</v>
      </c>
      <c r="D6276" t="s">
        <v>10</v>
      </c>
      <c r="E6276" s="1">
        <v>5005</v>
      </c>
      <c r="F6276">
        <v>70</v>
      </c>
    </row>
    <row r="6277" spans="1:6" x14ac:dyDescent="0.25">
      <c r="A6277">
        <v>2013</v>
      </c>
      <c r="B6277" t="s">
        <v>42</v>
      </c>
      <c r="C6277" t="s">
        <v>25</v>
      </c>
      <c r="D6277" t="s">
        <v>24</v>
      </c>
      <c r="E6277" s="1">
        <v>7023</v>
      </c>
      <c r="F6277">
        <v>84</v>
      </c>
    </row>
    <row r="6278" spans="1:6" x14ac:dyDescent="0.25">
      <c r="A6278">
        <v>2013</v>
      </c>
      <c r="B6278" t="s">
        <v>42</v>
      </c>
      <c r="C6278" t="s">
        <v>26</v>
      </c>
      <c r="D6278" t="s">
        <v>11</v>
      </c>
      <c r="E6278" s="1">
        <v>340146</v>
      </c>
      <c r="F6278" s="1">
        <v>4735</v>
      </c>
    </row>
    <row r="6279" spans="1:6" x14ac:dyDescent="0.25">
      <c r="A6279">
        <v>2013</v>
      </c>
      <c r="B6279" t="s">
        <v>43</v>
      </c>
      <c r="C6279" t="s">
        <v>13</v>
      </c>
      <c r="D6279" t="s">
        <v>9</v>
      </c>
      <c r="E6279" s="1">
        <v>387069</v>
      </c>
      <c r="F6279" s="1">
        <v>2665</v>
      </c>
    </row>
    <row r="6280" spans="1:6" x14ac:dyDescent="0.25">
      <c r="A6280">
        <v>2013</v>
      </c>
      <c r="B6280" t="s">
        <v>43</v>
      </c>
      <c r="C6280" t="s">
        <v>13</v>
      </c>
      <c r="D6280" t="s">
        <v>10</v>
      </c>
      <c r="E6280" s="1">
        <v>656709</v>
      </c>
      <c r="F6280" s="1">
        <v>3035</v>
      </c>
    </row>
    <row r="6281" spans="1:6" x14ac:dyDescent="0.25">
      <c r="A6281">
        <v>2013</v>
      </c>
      <c r="B6281" t="s">
        <v>43</v>
      </c>
      <c r="C6281" t="s">
        <v>13</v>
      </c>
      <c r="D6281" t="s">
        <v>24</v>
      </c>
      <c r="E6281" s="1">
        <v>143227</v>
      </c>
      <c r="F6281" s="1">
        <v>1007</v>
      </c>
    </row>
    <row r="6282" spans="1:6" x14ac:dyDescent="0.25">
      <c r="A6282">
        <v>2013</v>
      </c>
      <c r="B6282" t="s">
        <v>43</v>
      </c>
      <c r="C6282" t="s">
        <v>13</v>
      </c>
      <c r="D6282" t="s">
        <v>11</v>
      </c>
      <c r="E6282" s="1">
        <v>70098</v>
      </c>
      <c r="F6282">
        <v>225</v>
      </c>
    </row>
    <row r="6283" spans="1:6" x14ac:dyDescent="0.25">
      <c r="A6283">
        <v>2013</v>
      </c>
      <c r="B6283" t="s">
        <v>43</v>
      </c>
      <c r="C6283" t="s">
        <v>14</v>
      </c>
      <c r="D6283" t="s">
        <v>11</v>
      </c>
      <c r="E6283" s="1">
        <v>15749</v>
      </c>
      <c r="F6283">
        <v>75</v>
      </c>
    </row>
    <row r="6284" spans="1:6" x14ac:dyDescent="0.25">
      <c r="A6284">
        <v>2013</v>
      </c>
      <c r="B6284" t="s">
        <v>43</v>
      </c>
      <c r="C6284" t="s">
        <v>16</v>
      </c>
      <c r="D6284" t="s">
        <v>9</v>
      </c>
      <c r="E6284" s="1">
        <v>1156266</v>
      </c>
      <c r="F6284" s="1">
        <v>9841</v>
      </c>
    </row>
    <row r="6285" spans="1:6" x14ac:dyDescent="0.25">
      <c r="A6285">
        <v>2013</v>
      </c>
      <c r="B6285" t="s">
        <v>43</v>
      </c>
      <c r="C6285" t="s">
        <v>16</v>
      </c>
      <c r="D6285" t="s">
        <v>10</v>
      </c>
      <c r="E6285" s="1">
        <v>11711260</v>
      </c>
      <c r="F6285" s="1">
        <v>100777</v>
      </c>
    </row>
    <row r="6286" spans="1:6" x14ac:dyDescent="0.25">
      <c r="A6286">
        <v>2013</v>
      </c>
      <c r="B6286" t="s">
        <v>43</v>
      </c>
      <c r="C6286" t="s">
        <v>16</v>
      </c>
      <c r="D6286" t="s">
        <v>17</v>
      </c>
      <c r="E6286" s="1">
        <v>11687</v>
      </c>
      <c r="F6286">
        <v>46</v>
      </c>
    </row>
    <row r="6287" spans="1:6" x14ac:dyDescent="0.25">
      <c r="A6287">
        <v>2013</v>
      </c>
      <c r="B6287" t="s">
        <v>43</v>
      </c>
      <c r="C6287" t="s">
        <v>16</v>
      </c>
      <c r="D6287" t="s">
        <v>24</v>
      </c>
      <c r="E6287" s="1">
        <v>8330981</v>
      </c>
      <c r="F6287" s="1">
        <v>60042</v>
      </c>
    </row>
    <row r="6288" spans="1:6" x14ac:dyDescent="0.25">
      <c r="A6288">
        <v>2013</v>
      </c>
      <c r="B6288" t="s">
        <v>43</v>
      </c>
      <c r="C6288" t="s">
        <v>16</v>
      </c>
      <c r="D6288" t="s">
        <v>11</v>
      </c>
      <c r="E6288" s="1">
        <v>769064</v>
      </c>
      <c r="F6288" s="1">
        <v>11480</v>
      </c>
    </row>
    <row r="6289" spans="1:6" x14ac:dyDescent="0.25">
      <c r="A6289">
        <v>2013</v>
      </c>
      <c r="B6289" t="s">
        <v>43</v>
      </c>
      <c r="C6289" t="s">
        <v>18</v>
      </c>
      <c r="D6289" t="s">
        <v>9</v>
      </c>
      <c r="E6289" s="1">
        <v>965534</v>
      </c>
      <c r="F6289" s="1">
        <v>7347</v>
      </c>
    </row>
    <row r="6290" spans="1:6" x14ac:dyDescent="0.25">
      <c r="A6290">
        <v>2013</v>
      </c>
      <c r="B6290" t="s">
        <v>43</v>
      </c>
      <c r="C6290" t="s">
        <v>18</v>
      </c>
      <c r="D6290" t="s">
        <v>24</v>
      </c>
      <c r="E6290" s="1">
        <v>620963</v>
      </c>
      <c r="F6290" s="1">
        <v>4834</v>
      </c>
    </row>
    <row r="6291" spans="1:6" x14ac:dyDescent="0.25">
      <c r="A6291">
        <v>2013</v>
      </c>
      <c r="B6291" t="s">
        <v>43</v>
      </c>
      <c r="C6291" t="s">
        <v>18</v>
      </c>
      <c r="D6291" t="s">
        <v>11</v>
      </c>
      <c r="E6291" s="1">
        <v>70205</v>
      </c>
      <c r="F6291" s="1">
        <v>1067</v>
      </c>
    </row>
    <row r="6292" spans="1:6" x14ac:dyDescent="0.25">
      <c r="A6292">
        <v>2013</v>
      </c>
      <c r="B6292" t="s">
        <v>43</v>
      </c>
      <c r="C6292" t="s">
        <v>19</v>
      </c>
      <c r="D6292" t="s">
        <v>9</v>
      </c>
      <c r="E6292" s="1">
        <v>171231</v>
      </c>
      <c r="F6292">
        <v>892</v>
      </c>
    </row>
    <row r="6293" spans="1:6" x14ac:dyDescent="0.25">
      <c r="A6293">
        <v>2013</v>
      </c>
      <c r="B6293" t="s">
        <v>43</v>
      </c>
      <c r="C6293" t="s">
        <v>19</v>
      </c>
      <c r="D6293" t="s">
        <v>24</v>
      </c>
      <c r="E6293" s="1">
        <v>451116</v>
      </c>
      <c r="F6293" s="1">
        <v>1971</v>
      </c>
    </row>
    <row r="6294" spans="1:6" x14ac:dyDescent="0.25">
      <c r="A6294">
        <v>2013</v>
      </c>
      <c r="B6294" t="s">
        <v>43</v>
      </c>
      <c r="C6294" t="s">
        <v>19</v>
      </c>
      <c r="D6294" t="s">
        <v>11</v>
      </c>
      <c r="E6294" s="1">
        <v>233432</v>
      </c>
      <c r="F6294" s="1">
        <v>2140</v>
      </c>
    </row>
    <row r="6295" spans="1:6" x14ac:dyDescent="0.25">
      <c r="A6295">
        <v>2013</v>
      </c>
      <c r="B6295" t="s">
        <v>43</v>
      </c>
      <c r="C6295" t="s">
        <v>22</v>
      </c>
      <c r="D6295" t="s">
        <v>9</v>
      </c>
      <c r="E6295" s="1">
        <v>11476644</v>
      </c>
      <c r="F6295" s="1">
        <v>97568</v>
      </c>
    </row>
    <row r="6296" spans="1:6" x14ac:dyDescent="0.25">
      <c r="A6296">
        <v>2013</v>
      </c>
      <c r="B6296" t="s">
        <v>43</v>
      </c>
      <c r="C6296" t="s">
        <v>22</v>
      </c>
      <c r="D6296" t="s">
        <v>10</v>
      </c>
      <c r="E6296" s="1">
        <v>10448960</v>
      </c>
      <c r="F6296" s="1">
        <v>78983</v>
      </c>
    </row>
    <row r="6297" spans="1:6" x14ac:dyDescent="0.25">
      <c r="A6297">
        <v>2013</v>
      </c>
      <c r="B6297" t="s">
        <v>43</v>
      </c>
      <c r="C6297" t="s">
        <v>22</v>
      </c>
      <c r="D6297" t="s">
        <v>24</v>
      </c>
      <c r="E6297" s="1">
        <v>2286192</v>
      </c>
      <c r="F6297" s="1">
        <v>16130</v>
      </c>
    </row>
    <row r="6298" spans="1:6" x14ac:dyDescent="0.25">
      <c r="A6298">
        <v>2013</v>
      </c>
      <c r="B6298" t="s">
        <v>43</v>
      </c>
      <c r="C6298" t="s">
        <v>22</v>
      </c>
      <c r="D6298" t="s">
        <v>11</v>
      </c>
      <c r="E6298" s="1">
        <v>2966119</v>
      </c>
      <c r="F6298" s="1">
        <v>27427</v>
      </c>
    </row>
    <row r="6299" spans="1:6" x14ac:dyDescent="0.25">
      <c r="A6299">
        <v>2013</v>
      </c>
      <c r="B6299" t="s">
        <v>43</v>
      </c>
      <c r="C6299" t="s">
        <v>23</v>
      </c>
      <c r="D6299" t="s">
        <v>10</v>
      </c>
      <c r="E6299" s="1">
        <v>2595323</v>
      </c>
      <c r="F6299" s="1">
        <v>34604</v>
      </c>
    </row>
    <row r="6300" spans="1:6" x14ac:dyDescent="0.25">
      <c r="A6300">
        <v>2013</v>
      </c>
      <c r="B6300" t="s">
        <v>43</v>
      </c>
      <c r="C6300" t="s">
        <v>23</v>
      </c>
      <c r="D6300" t="s">
        <v>11</v>
      </c>
      <c r="E6300" s="1">
        <v>24936</v>
      </c>
      <c r="F6300">
        <v>116</v>
      </c>
    </row>
    <row r="6301" spans="1:6" x14ac:dyDescent="0.25">
      <c r="A6301">
        <v>2013</v>
      </c>
      <c r="B6301" t="s">
        <v>43</v>
      </c>
      <c r="C6301" t="s">
        <v>36</v>
      </c>
      <c r="D6301" t="s">
        <v>11</v>
      </c>
      <c r="E6301" s="1">
        <v>19523</v>
      </c>
      <c r="F6301">
        <v>331</v>
      </c>
    </row>
    <row r="6302" spans="1:6" x14ac:dyDescent="0.25">
      <c r="A6302">
        <v>2013</v>
      </c>
      <c r="B6302" t="s">
        <v>43</v>
      </c>
      <c r="C6302" t="s">
        <v>25</v>
      </c>
      <c r="D6302" t="s">
        <v>10</v>
      </c>
      <c r="E6302" s="1">
        <v>2092</v>
      </c>
      <c r="F6302">
        <v>35</v>
      </c>
    </row>
    <row r="6303" spans="1:6" x14ac:dyDescent="0.25">
      <c r="A6303">
        <v>2013</v>
      </c>
      <c r="B6303" t="s">
        <v>43</v>
      </c>
      <c r="C6303" t="s">
        <v>26</v>
      </c>
      <c r="D6303" t="s">
        <v>11</v>
      </c>
      <c r="E6303" s="1">
        <v>489332</v>
      </c>
      <c r="F6303" s="1">
        <v>6610</v>
      </c>
    </row>
    <row r="6304" spans="1:6" x14ac:dyDescent="0.25">
      <c r="A6304">
        <v>2013</v>
      </c>
      <c r="B6304" t="s">
        <v>46</v>
      </c>
      <c r="C6304" t="s">
        <v>13</v>
      </c>
      <c r="D6304" t="s">
        <v>9</v>
      </c>
      <c r="E6304" s="1">
        <v>823726</v>
      </c>
      <c r="F6304" s="1">
        <v>2484</v>
      </c>
    </row>
    <row r="6305" spans="1:6" x14ac:dyDescent="0.25">
      <c r="A6305">
        <v>2013</v>
      </c>
      <c r="B6305" t="s">
        <v>46</v>
      </c>
      <c r="C6305" t="s">
        <v>13</v>
      </c>
      <c r="D6305" t="s">
        <v>10</v>
      </c>
      <c r="E6305" s="1">
        <v>1739880</v>
      </c>
      <c r="F6305" s="1">
        <v>19106</v>
      </c>
    </row>
    <row r="6306" spans="1:6" x14ac:dyDescent="0.25">
      <c r="A6306">
        <v>2013</v>
      </c>
      <c r="B6306" t="s">
        <v>46</v>
      </c>
      <c r="C6306" t="s">
        <v>13</v>
      </c>
      <c r="D6306" t="s">
        <v>24</v>
      </c>
      <c r="E6306" s="1">
        <v>1554882</v>
      </c>
      <c r="F6306" s="1">
        <v>10865</v>
      </c>
    </row>
    <row r="6307" spans="1:6" x14ac:dyDescent="0.25">
      <c r="A6307">
        <v>2013</v>
      </c>
      <c r="B6307" t="s">
        <v>46</v>
      </c>
      <c r="C6307" t="s">
        <v>14</v>
      </c>
      <c r="D6307" t="s">
        <v>11</v>
      </c>
      <c r="E6307" s="1">
        <v>23245</v>
      </c>
      <c r="F6307">
        <v>76</v>
      </c>
    </row>
    <row r="6308" spans="1:6" x14ac:dyDescent="0.25">
      <c r="A6308">
        <v>2013</v>
      </c>
      <c r="B6308" t="s">
        <v>46</v>
      </c>
      <c r="C6308" t="s">
        <v>16</v>
      </c>
      <c r="D6308" t="s">
        <v>41</v>
      </c>
      <c r="E6308" s="1">
        <v>157600</v>
      </c>
      <c r="F6308" s="1">
        <v>1454</v>
      </c>
    </row>
    <row r="6309" spans="1:6" x14ac:dyDescent="0.25">
      <c r="A6309">
        <v>2013</v>
      </c>
      <c r="B6309" t="s">
        <v>46</v>
      </c>
      <c r="C6309" t="s">
        <v>16</v>
      </c>
      <c r="D6309" t="s">
        <v>9</v>
      </c>
      <c r="E6309" s="1">
        <v>813525</v>
      </c>
      <c r="F6309" s="1">
        <v>6210</v>
      </c>
    </row>
    <row r="6310" spans="1:6" x14ac:dyDescent="0.25">
      <c r="A6310">
        <v>2013</v>
      </c>
      <c r="B6310" t="s">
        <v>46</v>
      </c>
      <c r="C6310" t="s">
        <v>16</v>
      </c>
      <c r="D6310" t="s">
        <v>10</v>
      </c>
      <c r="E6310" s="1">
        <v>17482550</v>
      </c>
      <c r="F6310" s="1">
        <v>166960</v>
      </c>
    </row>
    <row r="6311" spans="1:6" x14ac:dyDescent="0.25">
      <c r="A6311">
        <v>2013</v>
      </c>
      <c r="B6311" t="s">
        <v>46</v>
      </c>
      <c r="C6311" t="s">
        <v>16</v>
      </c>
      <c r="D6311" t="s">
        <v>24</v>
      </c>
      <c r="E6311" s="1">
        <v>7701899</v>
      </c>
      <c r="F6311" s="1">
        <v>57328</v>
      </c>
    </row>
    <row r="6312" spans="1:6" x14ac:dyDescent="0.25">
      <c r="A6312">
        <v>2013</v>
      </c>
      <c r="B6312" t="s">
        <v>46</v>
      </c>
      <c r="C6312" t="s">
        <v>16</v>
      </c>
      <c r="D6312" t="s">
        <v>11</v>
      </c>
      <c r="E6312" s="1">
        <v>962400</v>
      </c>
      <c r="F6312" s="1">
        <v>14653</v>
      </c>
    </row>
    <row r="6313" spans="1:6" x14ac:dyDescent="0.25">
      <c r="A6313">
        <v>2013</v>
      </c>
      <c r="B6313" t="s">
        <v>46</v>
      </c>
      <c r="C6313" t="s">
        <v>18</v>
      </c>
      <c r="D6313" t="s">
        <v>9</v>
      </c>
      <c r="E6313" s="1">
        <v>549871</v>
      </c>
      <c r="F6313" s="1">
        <v>3838</v>
      </c>
    </row>
    <row r="6314" spans="1:6" x14ac:dyDescent="0.25">
      <c r="A6314">
        <v>2013</v>
      </c>
      <c r="B6314" t="s">
        <v>46</v>
      </c>
      <c r="C6314" t="s">
        <v>18</v>
      </c>
      <c r="D6314" t="s">
        <v>10</v>
      </c>
      <c r="E6314" s="1">
        <v>1316648</v>
      </c>
      <c r="F6314" s="1">
        <v>13184</v>
      </c>
    </row>
    <row r="6315" spans="1:6" x14ac:dyDescent="0.25">
      <c r="A6315">
        <v>2013</v>
      </c>
      <c r="B6315" t="s">
        <v>46</v>
      </c>
      <c r="C6315" t="s">
        <v>18</v>
      </c>
      <c r="D6315" t="s">
        <v>24</v>
      </c>
      <c r="E6315" s="1">
        <v>768958</v>
      </c>
      <c r="F6315" s="1">
        <v>5574</v>
      </c>
    </row>
    <row r="6316" spans="1:6" x14ac:dyDescent="0.25">
      <c r="A6316">
        <v>2013</v>
      </c>
      <c r="B6316" t="s">
        <v>46</v>
      </c>
      <c r="C6316" t="s">
        <v>18</v>
      </c>
      <c r="D6316" t="s">
        <v>11</v>
      </c>
      <c r="E6316" s="1">
        <v>55601</v>
      </c>
      <c r="F6316">
        <v>875</v>
      </c>
    </row>
    <row r="6317" spans="1:6" x14ac:dyDescent="0.25">
      <c r="A6317">
        <v>2013</v>
      </c>
      <c r="B6317" t="s">
        <v>46</v>
      </c>
      <c r="C6317" t="s">
        <v>19</v>
      </c>
      <c r="D6317" t="s">
        <v>9</v>
      </c>
      <c r="E6317" s="1">
        <v>374318</v>
      </c>
      <c r="F6317" s="1">
        <v>2327</v>
      </c>
    </row>
    <row r="6318" spans="1:6" x14ac:dyDescent="0.25">
      <c r="A6318">
        <v>2013</v>
      </c>
      <c r="B6318" t="s">
        <v>46</v>
      </c>
      <c r="C6318" t="s">
        <v>19</v>
      </c>
      <c r="D6318" t="s">
        <v>91</v>
      </c>
      <c r="E6318" s="1">
        <v>55443</v>
      </c>
      <c r="F6318">
        <v>124</v>
      </c>
    </row>
    <row r="6319" spans="1:6" x14ac:dyDescent="0.25">
      <c r="A6319">
        <v>2013</v>
      </c>
      <c r="B6319" t="s">
        <v>46</v>
      </c>
      <c r="C6319" t="s">
        <v>19</v>
      </c>
      <c r="D6319" t="s">
        <v>24</v>
      </c>
      <c r="E6319" s="1">
        <v>356695</v>
      </c>
      <c r="F6319" s="1">
        <v>1335</v>
      </c>
    </row>
    <row r="6320" spans="1:6" x14ac:dyDescent="0.25">
      <c r="A6320">
        <v>2013</v>
      </c>
      <c r="B6320" t="s">
        <v>46</v>
      </c>
      <c r="C6320" t="s">
        <v>19</v>
      </c>
      <c r="D6320" t="s">
        <v>21</v>
      </c>
      <c r="E6320" s="1">
        <v>86695</v>
      </c>
      <c r="F6320">
        <v>506</v>
      </c>
    </row>
    <row r="6321" spans="1:6" x14ac:dyDescent="0.25">
      <c r="A6321">
        <v>2013</v>
      </c>
      <c r="B6321" t="s">
        <v>46</v>
      </c>
      <c r="C6321" t="s">
        <v>19</v>
      </c>
      <c r="D6321" t="s">
        <v>11</v>
      </c>
      <c r="E6321" s="1">
        <v>360369</v>
      </c>
      <c r="F6321" s="1">
        <v>3385</v>
      </c>
    </row>
    <row r="6322" spans="1:6" x14ac:dyDescent="0.25">
      <c r="A6322">
        <v>2013</v>
      </c>
      <c r="B6322" t="s">
        <v>46</v>
      </c>
      <c r="C6322" t="s">
        <v>22</v>
      </c>
      <c r="D6322" t="s">
        <v>9</v>
      </c>
      <c r="E6322" s="1">
        <v>15393017</v>
      </c>
      <c r="F6322" s="1">
        <v>115769</v>
      </c>
    </row>
    <row r="6323" spans="1:6" x14ac:dyDescent="0.25">
      <c r="A6323">
        <v>2013</v>
      </c>
      <c r="B6323" t="s">
        <v>46</v>
      </c>
      <c r="C6323" t="s">
        <v>22</v>
      </c>
      <c r="D6323" t="s">
        <v>10</v>
      </c>
      <c r="E6323" s="1">
        <v>9177657</v>
      </c>
      <c r="F6323" s="1">
        <v>76015</v>
      </c>
    </row>
    <row r="6324" spans="1:6" x14ac:dyDescent="0.25">
      <c r="A6324">
        <v>2013</v>
      </c>
      <c r="B6324" t="s">
        <v>46</v>
      </c>
      <c r="C6324" t="s">
        <v>22</v>
      </c>
      <c r="D6324" t="s">
        <v>24</v>
      </c>
      <c r="E6324" s="1">
        <v>1752786</v>
      </c>
      <c r="F6324" s="1">
        <v>11688</v>
      </c>
    </row>
    <row r="6325" spans="1:6" x14ac:dyDescent="0.25">
      <c r="A6325">
        <v>2013</v>
      </c>
      <c r="B6325" t="s">
        <v>46</v>
      </c>
      <c r="C6325" t="s">
        <v>22</v>
      </c>
      <c r="D6325" t="s">
        <v>21</v>
      </c>
      <c r="E6325" s="1">
        <v>154390</v>
      </c>
      <c r="F6325">
        <v>592</v>
      </c>
    </row>
    <row r="6326" spans="1:6" x14ac:dyDescent="0.25">
      <c r="A6326">
        <v>2013</v>
      </c>
      <c r="B6326" t="s">
        <v>46</v>
      </c>
      <c r="C6326" t="s">
        <v>22</v>
      </c>
      <c r="D6326" t="s">
        <v>11</v>
      </c>
      <c r="E6326" s="1">
        <v>4398468</v>
      </c>
      <c r="F6326" s="1">
        <v>42523</v>
      </c>
    </row>
    <row r="6327" spans="1:6" x14ac:dyDescent="0.25">
      <c r="A6327">
        <v>2013</v>
      </c>
      <c r="B6327" t="s">
        <v>46</v>
      </c>
      <c r="C6327" t="s">
        <v>23</v>
      </c>
      <c r="D6327" t="s">
        <v>10</v>
      </c>
      <c r="E6327" s="1">
        <v>3927978</v>
      </c>
      <c r="F6327" s="1">
        <v>36532</v>
      </c>
    </row>
    <row r="6328" spans="1:6" x14ac:dyDescent="0.25">
      <c r="A6328">
        <v>2013</v>
      </c>
      <c r="B6328" t="s">
        <v>46</v>
      </c>
      <c r="C6328" t="s">
        <v>23</v>
      </c>
      <c r="D6328" t="s">
        <v>11</v>
      </c>
      <c r="E6328" s="1">
        <v>12891</v>
      </c>
      <c r="F6328">
        <v>82</v>
      </c>
    </row>
    <row r="6329" spans="1:6" x14ac:dyDescent="0.25">
      <c r="A6329">
        <v>2013</v>
      </c>
      <c r="B6329" t="s">
        <v>46</v>
      </c>
      <c r="C6329" t="s">
        <v>36</v>
      </c>
      <c r="D6329" t="s">
        <v>11</v>
      </c>
      <c r="E6329" s="1">
        <v>22254</v>
      </c>
      <c r="F6329">
        <v>395</v>
      </c>
    </row>
    <row r="6330" spans="1:6" x14ac:dyDescent="0.25">
      <c r="A6330">
        <v>2013</v>
      </c>
      <c r="B6330" t="s">
        <v>46</v>
      </c>
      <c r="C6330" t="s">
        <v>25</v>
      </c>
      <c r="D6330" t="s">
        <v>10</v>
      </c>
      <c r="E6330" s="1">
        <v>64612</v>
      </c>
      <c r="F6330">
        <v>858</v>
      </c>
    </row>
    <row r="6331" spans="1:6" x14ac:dyDescent="0.25">
      <c r="A6331">
        <v>2013</v>
      </c>
      <c r="B6331" t="s">
        <v>46</v>
      </c>
      <c r="C6331" t="s">
        <v>25</v>
      </c>
      <c r="D6331" t="s">
        <v>24</v>
      </c>
      <c r="E6331" s="1">
        <v>5521</v>
      </c>
      <c r="F6331">
        <v>70</v>
      </c>
    </row>
    <row r="6332" spans="1:6" x14ac:dyDescent="0.25">
      <c r="A6332">
        <v>2013</v>
      </c>
      <c r="B6332" t="s">
        <v>46</v>
      </c>
      <c r="C6332" t="s">
        <v>26</v>
      </c>
      <c r="D6332" t="s">
        <v>11</v>
      </c>
      <c r="E6332" s="1">
        <v>215111</v>
      </c>
      <c r="F6332" s="1">
        <v>2895</v>
      </c>
    </row>
    <row r="6333" spans="1:6" x14ac:dyDescent="0.25">
      <c r="A6333">
        <v>2013</v>
      </c>
      <c r="B6333" t="s">
        <v>48</v>
      </c>
      <c r="C6333" t="s">
        <v>13</v>
      </c>
      <c r="D6333" t="s">
        <v>9</v>
      </c>
      <c r="E6333" s="1">
        <v>469066</v>
      </c>
      <c r="F6333" s="1">
        <v>2858</v>
      </c>
    </row>
    <row r="6334" spans="1:6" x14ac:dyDescent="0.25">
      <c r="A6334">
        <v>2013</v>
      </c>
      <c r="B6334" t="s">
        <v>48</v>
      </c>
      <c r="C6334" t="s">
        <v>13</v>
      </c>
      <c r="D6334" t="s">
        <v>10</v>
      </c>
      <c r="E6334" s="1">
        <v>259102</v>
      </c>
      <c r="F6334" s="1">
        <v>2684</v>
      </c>
    </row>
    <row r="6335" spans="1:6" x14ac:dyDescent="0.25">
      <c r="A6335">
        <v>2013</v>
      </c>
      <c r="B6335" t="s">
        <v>48</v>
      </c>
      <c r="C6335" t="s">
        <v>13</v>
      </c>
      <c r="D6335" t="s">
        <v>24</v>
      </c>
      <c r="E6335" s="1">
        <v>1237533</v>
      </c>
      <c r="F6335" s="1">
        <v>8678</v>
      </c>
    </row>
    <row r="6336" spans="1:6" x14ac:dyDescent="0.25">
      <c r="A6336">
        <v>2013</v>
      </c>
      <c r="B6336" t="s">
        <v>48</v>
      </c>
      <c r="C6336" t="s">
        <v>13</v>
      </c>
      <c r="D6336" t="s">
        <v>21</v>
      </c>
      <c r="E6336" s="1">
        <v>122910</v>
      </c>
      <c r="F6336">
        <v>337</v>
      </c>
    </row>
    <row r="6337" spans="1:6" x14ac:dyDescent="0.25">
      <c r="A6337">
        <v>2013</v>
      </c>
      <c r="B6337" t="s">
        <v>48</v>
      </c>
      <c r="C6337" t="s">
        <v>13</v>
      </c>
      <c r="D6337" t="s">
        <v>11</v>
      </c>
      <c r="E6337" s="1">
        <v>255425</v>
      </c>
      <c r="F6337">
        <v>536</v>
      </c>
    </row>
    <row r="6338" spans="1:6" x14ac:dyDescent="0.25">
      <c r="A6338">
        <v>2013</v>
      </c>
      <c r="B6338" t="s">
        <v>48</v>
      </c>
      <c r="C6338" t="s">
        <v>14</v>
      </c>
      <c r="D6338" t="s">
        <v>10</v>
      </c>
      <c r="E6338" s="1">
        <v>74000</v>
      </c>
      <c r="F6338">
        <v>621</v>
      </c>
    </row>
    <row r="6339" spans="1:6" x14ac:dyDescent="0.25">
      <c r="A6339">
        <v>2013</v>
      </c>
      <c r="B6339" t="s">
        <v>48</v>
      </c>
      <c r="C6339" t="s">
        <v>14</v>
      </c>
      <c r="D6339" t="s">
        <v>11</v>
      </c>
      <c r="E6339" s="1">
        <v>19932</v>
      </c>
      <c r="F6339">
        <v>74</v>
      </c>
    </row>
    <row r="6340" spans="1:6" x14ac:dyDescent="0.25">
      <c r="A6340">
        <v>2013</v>
      </c>
      <c r="B6340" t="s">
        <v>48</v>
      </c>
      <c r="C6340" t="s">
        <v>16</v>
      </c>
      <c r="D6340" t="s">
        <v>9</v>
      </c>
      <c r="E6340" s="1">
        <v>314704</v>
      </c>
      <c r="F6340" s="1">
        <v>2818</v>
      </c>
    </row>
    <row r="6341" spans="1:6" x14ac:dyDescent="0.25">
      <c r="A6341">
        <v>2013</v>
      </c>
      <c r="B6341" t="s">
        <v>48</v>
      </c>
      <c r="C6341" t="s">
        <v>16</v>
      </c>
      <c r="D6341" t="s">
        <v>10</v>
      </c>
      <c r="E6341" s="1">
        <v>25166197</v>
      </c>
      <c r="F6341" s="1">
        <v>206902</v>
      </c>
    </row>
    <row r="6342" spans="1:6" x14ac:dyDescent="0.25">
      <c r="A6342">
        <v>2013</v>
      </c>
      <c r="B6342" t="s">
        <v>48</v>
      </c>
      <c r="C6342" t="s">
        <v>16</v>
      </c>
      <c r="D6342" t="s">
        <v>24</v>
      </c>
      <c r="E6342" s="1">
        <v>9645713</v>
      </c>
      <c r="F6342" s="1">
        <v>76635</v>
      </c>
    </row>
    <row r="6343" spans="1:6" x14ac:dyDescent="0.25">
      <c r="A6343">
        <v>2013</v>
      </c>
      <c r="B6343" t="s">
        <v>48</v>
      </c>
      <c r="C6343" t="s">
        <v>16</v>
      </c>
      <c r="D6343" t="s">
        <v>11</v>
      </c>
      <c r="E6343" s="1">
        <v>383976</v>
      </c>
      <c r="F6343" s="1">
        <v>5720</v>
      </c>
    </row>
    <row r="6344" spans="1:6" x14ac:dyDescent="0.25">
      <c r="A6344">
        <v>2013</v>
      </c>
      <c r="B6344" t="s">
        <v>48</v>
      </c>
      <c r="C6344" t="s">
        <v>18</v>
      </c>
      <c r="D6344" t="s">
        <v>9</v>
      </c>
      <c r="E6344" s="1">
        <v>559196</v>
      </c>
      <c r="F6344" s="1">
        <v>3810</v>
      </c>
    </row>
    <row r="6345" spans="1:6" x14ac:dyDescent="0.25">
      <c r="A6345">
        <v>2013</v>
      </c>
      <c r="B6345" t="s">
        <v>48</v>
      </c>
      <c r="C6345" t="s">
        <v>18</v>
      </c>
      <c r="D6345" t="s">
        <v>10</v>
      </c>
      <c r="E6345" s="1">
        <v>758837</v>
      </c>
      <c r="F6345" s="1">
        <v>5806</v>
      </c>
    </row>
    <row r="6346" spans="1:6" x14ac:dyDescent="0.25">
      <c r="A6346">
        <v>2013</v>
      </c>
      <c r="B6346" t="s">
        <v>48</v>
      </c>
      <c r="C6346" t="s">
        <v>18</v>
      </c>
      <c r="D6346" t="s">
        <v>24</v>
      </c>
      <c r="E6346" s="1">
        <v>952259</v>
      </c>
      <c r="F6346" s="1">
        <v>6963</v>
      </c>
    </row>
    <row r="6347" spans="1:6" x14ac:dyDescent="0.25">
      <c r="A6347">
        <v>2013</v>
      </c>
      <c r="B6347" t="s">
        <v>48</v>
      </c>
      <c r="C6347" t="s">
        <v>18</v>
      </c>
      <c r="D6347" t="s">
        <v>11</v>
      </c>
      <c r="E6347" s="1">
        <v>13092</v>
      </c>
      <c r="F6347">
        <v>194</v>
      </c>
    </row>
    <row r="6348" spans="1:6" x14ac:dyDescent="0.25">
      <c r="A6348">
        <v>2013</v>
      </c>
      <c r="B6348" t="s">
        <v>48</v>
      </c>
      <c r="C6348" t="s">
        <v>19</v>
      </c>
      <c r="D6348" t="s">
        <v>9</v>
      </c>
      <c r="E6348" s="1">
        <v>311062</v>
      </c>
      <c r="F6348" s="1">
        <v>1335</v>
      </c>
    </row>
    <row r="6349" spans="1:6" x14ac:dyDescent="0.25">
      <c r="A6349">
        <v>2013</v>
      </c>
      <c r="B6349" t="s">
        <v>48</v>
      </c>
      <c r="C6349" t="s">
        <v>19</v>
      </c>
      <c r="D6349" t="s">
        <v>10</v>
      </c>
      <c r="E6349" s="1">
        <v>128835</v>
      </c>
      <c r="F6349">
        <v>631</v>
      </c>
    </row>
    <row r="6350" spans="1:6" x14ac:dyDescent="0.25">
      <c r="A6350">
        <v>2013</v>
      </c>
      <c r="B6350" t="s">
        <v>48</v>
      </c>
      <c r="C6350" t="s">
        <v>19</v>
      </c>
      <c r="D6350" t="s">
        <v>24</v>
      </c>
      <c r="E6350" s="1">
        <v>146176</v>
      </c>
      <c r="F6350" s="1">
        <v>1012</v>
      </c>
    </row>
    <row r="6351" spans="1:6" x14ac:dyDescent="0.25">
      <c r="A6351">
        <v>2013</v>
      </c>
      <c r="B6351" t="s">
        <v>48</v>
      </c>
      <c r="C6351" t="s">
        <v>19</v>
      </c>
      <c r="D6351" t="s">
        <v>21</v>
      </c>
      <c r="E6351" s="1">
        <v>110833</v>
      </c>
      <c r="F6351">
        <v>366</v>
      </c>
    </row>
    <row r="6352" spans="1:6" x14ac:dyDescent="0.25">
      <c r="A6352">
        <v>2013</v>
      </c>
      <c r="B6352" t="s">
        <v>48</v>
      </c>
      <c r="C6352" t="s">
        <v>19</v>
      </c>
      <c r="D6352" t="s">
        <v>11</v>
      </c>
      <c r="E6352" s="1">
        <v>232117</v>
      </c>
      <c r="F6352" s="1">
        <v>1760</v>
      </c>
    </row>
    <row r="6353" spans="1:6" x14ac:dyDescent="0.25">
      <c r="A6353">
        <v>2013</v>
      </c>
      <c r="B6353" t="s">
        <v>48</v>
      </c>
      <c r="C6353" t="s">
        <v>22</v>
      </c>
      <c r="D6353" t="s">
        <v>9</v>
      </c>
      <c r="E6353" s="1">
        <v>15050974</v>
      </c>
      <c r="F6353" s="1">
        <v>123422</v>
      </c>
    </row>
    <row r="6354" spans="1:6" x14ac:dyDescent="0.25">
      <c r="A6354">
        <v>2013</v>
      </c>
      <c r="B6354" t="s">
        <v>48</v>
      </c>
      <c r="C6354" t="s">
        <v>22</v>
      </c>
      <c r="D6354" t="s">
        <v>10</v>
      </c>
      <c r="E6354" s="1">
        <v>15917286</v>
      </c>
      <c r="F6354" s="1">
        <v>114108</v>
      </c>
    </row>
    <row r="6355" spans="1:6" x14ac:dyDescent="0.25">
      <c r="A6355">
        <v>2013</v>
      </c>
      <c r="B6355" t="s">
        <v>48</v>
      </c>
      <c r="C6355" t="s">
        <v>22</v>
      </c>
      <c r="D6355" t="s">
        <v>24</v>
      </c>
      <c r="E6355" s="1">
        <v>1557862</v>
      </c>
      <c r="F6355" s="1">
        <v>11613</v>
      </c>
    </row>
    <row r="6356" spans="1:6" x14ac:dyDescent="0.25">
      <c r="A6356">
        <v>2013</v>
      </c>
      <c r="B6356" t="s">
        <v>48</v>
      </c>
      <c r="C6356" t="s">
        <v>22</v>
      </c>
      <c r="D6356" t="s">
        <v>21</v>
      </c>
      <c r="E6356" s="1">
        <v>254762</v>
      </c>
      <c r="F6356">
        <v>649</v>
      </c>
    </row>
    <row r="6357" spans="1:6" x14ac:dyDescent="0.25">
      <c r="A6357">
        <v>2013</v>
      </c>
      <c r="B6357" t="s">
        <v>48</v>
      </c>
      <c r="C6357" t="s">
        <v>22</v>
      </c>
      <c r="D6357" t="s">
        <v>11</v>
      </c>
      <c r="E6357" s="1">
        <v>2555403</v>
      </c>
      <c r="F6357" s="1">
        <v>27336</v>
      </c>
    </row>
    <row r="6358" spans="1:6" x14ac:dyDescent="0.25">
      <c r="A6358">
        <v>2013</v>
      </c>
      <c r="B6358" t="s">
        <v>48</v>
      </c>
      <c r="C6358" t="s">
        <v>23</v>
      </c>
      <c r="D6358" t="s">
        <v>40</v>
      </c>
      <c r="E6358">
        <v>5</v>
      </c>
      <c r="F6358">
        <v>0</v>
      </c>
    </row>
    <row r="6359" spans="1:6" x14ac:dyDescent="0.25">
      <c r="A6359">
        <v>2013</v>
      </c>
      <c r="B6359" t="s">
        <v>48</v>
      </c>
      <c r="C6359" t="s">
        <v>23</v>
      </c>
      <c r="D6359" t="s">
        <v>10</v>
      </c>
      <c r="E6359" s="1">
        <v>2410823</v>
      </c>
      <c r="F6359" s="1">
        <v>32144</v>
      </c>
    </row>
    <row r="6360" spans="1:6" x14ac:dyDescent="0.25">
      <c r="A6360">
        <v>2013</v>
      </c>
      <c r="B6360" t="s">
        <v>48</v>
      </c>
      <c r="C6360" t="s">
        <v>23</v>
      </c>
      <c r="D6360" t="s">
        <v>11</v>
      </c>
      <c r="E6360" s="1">
        <v>3478</v>
      </c>
      <c r="F6360">
        <v>27</v>
      </c>
    </row>
    <row r="6361" spans="1:6" x14ac:dyDescent="0.25">
      <c r="A6361">
        <v>2013</v>
      </c>
      <c r="B6361" t="s">
        <v>48</v>
      </c>
      <c r="C6361" t="s">
        <v>66</v>
      </c>
      <c r="D6361" t="s">
        <v>92</v>
      </c>
      <c r="E6361" s="1">
        <v>14364</v>
      </c>
      <c r="F6361">
        <v>3</v>
      </c>
    </row>
    <row r="6362" spans="1:6" x14ac:dyDescent="0.25">
      <c r="A6362">
        <v>2013</v>
      </c>
      <c r="B6362" t="s">
        <v>48</v>
      </c>
      <c r="C6362" t="s">
        <v>36</v>
      </c>
      <c r="D6362" t="s">
        <v>11</v>
      </c>
      <c r="E6362" s="1">
        <v>6544</v>
      </c>
      <c r="F6362">
        <v>124</v>
      </c>
    </row>
    <row r="6363" spans="1:6" x14ac:dyDescent="0.25">
      <c r="A6363">
        <v>2013</v>
      </c>
      <c r="B6363" t="s">
        <v>48</v>
      </c>
      <c r="C6363" t="s">
        <v>25</v>
      </c>
      <c r="D6363" t="s">
        <v>10</v>
      </c>
      <c r="E6363" s="1">
        <v>22282</v>
      </c>
      <c r="F6363">
        <v>282</v>
      </c>
    </row>
    <row r="6364" spans="1:6" x14ac:dyDescent="0.25">
      <c r="A6364">
        <v>2013</v>
      </c>
      <c r="B6364" t="s">
        <v>48</v>
      </c>
      <c r="C6364" t="s">
        <v>26</v>
      </c>
      <c r="D6364" t="s">
        <v>92</v>
      </c>
      <c r="E6364" s="1">
        <v>22108</v>
      </c>
      <c r="F6364">
        <v>148</v>
      </c>
    </row>
    <row r="6365" spans="1:6" x14ac:dyDescent="0.25">
      <c r="A6365">
        <v>2013</v>
      </c>
      <c r="B6365" t="s">
        <v>48</v>
      </c>
      <c r="C6365" t="s">
        <v>26</v>
      </c>
      <c r="D6365" t="s">
        <v>11</v>
      </c>
      <c r="E6365" s="1">
        <v>340106</v>
      </c>
      <c r="F6365" s="1">
        <v>3959</v>
      </c>
    </row>
    <row r="6366" spans="1:6" x14ac:dyDescent="0.25">
      <c r="A6366">
        <v>2013</v>
      </c>
      <c r="B6366" t="s">
        <v>49</v>
      </c>
      <c r="C6366" t="s">
        <v>13</v>
      </c>
      <c r="D6366" t="s">
        <v>9</v>
      </c>
      <c r="E6366" s="1">
        <v>1842578</v>
      </c>
      <c r="F6366" s="1">
        <v>6315</v>
      </c>
    </row>
    <row r="6367" spans="1:6" x14ac:dyDescent="0.25">
      <c r="A6367">
        <v>2013</v>
      </c>
      <c r="B6367" t="s">
        <v>49</v>
      </c>
      <c r="C6367" t="s">
        <v>13</v>
      </c>
      <c r="D6367" t="s">
        <v>10</v>
      </c>
      <c r="E6367" s="1">
        <v>5316088</v>
      </c>
      <c r="F6367" s="1">
        <v>22933</v>
      </c>
    </row>
    <row r="6368" spans="1:6" x14ac:dyDescent="0.25">
      <c r="A6368">
        <v>2013</v>
      </c>
      <c r="B6368" t="s">
        <v>49</v>
      </c>
      <c r="C6368" t="s">
        <v>13</v>
      </c>
      <c r="D6368" t="s">
        <v>24</v>
      </c>
      <c r="E6368" s="1">
        <v>456702</v>
      </c>
      <c r="F6368" s="1">
        <v>3605</v>
      </c>
    </row>
    <row r="6369" spans="1:6" x14ac:dyDescent="0.25">
      <c r="A6369">
        <v>2013</v>
      </c>
      <c r="B6369" t="s">
        <v>49</v>
      </c>
      <c r="C6369" t="s">
        <v>13</v>
      </c>
      <c r="D6369" t="s">
        <v>21</v>
      </c>
      <c r="E6369" s="1">
        <v>280214</v>
      </c>
      <c r="F6369">
        <v>624</v>
      </c>
    </row>
    <row r="6370" spans="1:6" x14ac:dyDescent="0.25">
      <c r="A6370">
        <v>2013</v>
      </c>
      <c r="B6370" t="s">
        <v>49</v>
      </c>
      <c r="C6370" t="s">
        <v>13</v>
      </c>
      <c r="D6370" t="s">
        <v>11</v>
      </c>
      <c r="E6370" s="1">
        <v>157977</v>
      </c>
      <c r="F6370">
        <v>415</v>
      </c>
    </row>
    <row r="6371" spans="1:6" x14ac:dyDescent="0.25">
      <c r="A6371">
        <v>2013</v>
      </c>
      <c r="B6371" t="s">
        <v>49</v>
      </c>
      <c r="C6371" t="s">
        <v>16</v>
      </c>
      <c r="D6371" t="s">
        <v>9</v>
      </c>
      <c r="E6371" s="1">
        <v>565049</v>
      </c>
      <c r="F6371" s="1">
        <v>4822</v>
      </c>
    </row>
    <row r="6372" spans="1:6" x14ac:dyDescent="0.25">
      <c r="A6372">
        <v>2013</v>
      </c>
      <c r="B6372" t="s">
        <v>49</v>
      </c>
      <c r="C6372" t="s">
        <v>16</v>
      </c>
      <c r="D6372" t="s">
        <v>10</v>
      </c>
      <c r="E6372" s="1">
        <v>24982180</v>
      </c>
      <c r="F6372" s="1">
        <v>207644</v>
      </c>
    </row>
    <row r="6373" spans="1:6" x14ac:dyDescent="0.25">
      <c r="A6373">
        <v>2013</v>
      </c>
      <c r="B6373" t="s">
        <v>49</v>
      </c>
      <c r="C6373" t="s">
        <v>16</v>
      </c>
      <c r="D6373" t="s">
        <v>24</v>
      </c>
      <c r="E6373" s="1">
        <v>5098758</v>
      </c>
      <c r="F6373" s="1">
        <v>40646</v>
      </c>
    </row>
    <row r="6374" spans="1:6" x14ac:dyDescent="0.25">
      <c r="A6374">
        <v>2013</v>
      </c>
      <c r="B6374" t="s">
        <v>49</v>
      </c>
      <c r="C6374" t="s">
        <v>16</v>
      </c>
      <c r="D6374" t="s">
        <v>11</v>
      </c>
      <c r="E6374" s="1">
        <v>608706</v>
      </c>
      <c r="F6374" s="1">
        <v>8813</v>
      </c>
    </row>
    <row r="6375" spans="1:6" x14ac:dyDescent="0.25">
      <c r="A6375">
        <v>2013</v>
      </c>
      <c r="B6375" t="s">
        <v>49</v>
      </c>
      <c r="C6375" t="s">
        <v>18</v>
      </c>
      <c r="D6375" t="s">
        <v>9</v>
      </c>
      <c r="E6375" s="1">
        <v>941888</v>
      </c>
      <c r="F6375" s="1">
        <v>7188</v>
      </c>
    </row>
    <row r="6376" spans="1:6" x14ac:dyDescent="0.25">
      <c r="A6376">
        <v>2013</v>
      </c>
      <c r="B6376" t="s">
        <v>49</v>
      </c>
      <c r="C6376" t="s">
        <v>18</v>
      </c>
      <c r="D6376" t="s">
        <v>10</v>
      </c>
      <c r="E6376" s="1">
        <v>367623</v>
      </c>
      <c r="F6376" s="1">
        <v>2511</v>
      </c>
    </row>
    <row r="6377" spans="1:6" x14ac:dyDescent="0.25">
      <c r="A6377">
        <v>2013</v>
      </c>
      <c r="B6377" t="s">
        <v>49</v>
      </c>
      <c r="C6377" t="s">
        <v>18</v>
      </c>
      <c r="D6377" t="s">
        <v>24</v>
      </c>
      <c r="E6377" s="1">
        <v>743716</v>
      </c>
      <c r="F6377" s="1">
        <v>5758</v>
      </c>
    </row>
    <row r="6378" spans="1:6" x14ac:dyDescent="0.25">
      <c r="A6378">
        <v>2013</v>
      </c>
      <c r="B6378" t="s">
        <v>49</v>
      </c>
      <c r="C6378" t="s">
        <v>18</v>
      </c>
      <c r="D6378" t="s">
        <v>11</v>
      </c>
      <c r="E6378" s="1">
        <v>111920</v>
      </c>
      <c r="F6378" s="1">
        <v>1635</v>
      </c>
    </row>
    <row r="6379" spans="1:6" x14ac:dyDescent="0.25">
      <c r="A6379">
        <v>2013</v>
      </c>
      <c r="B6379" t="s">
        <v>49</v>
      </c>
      <c r="C6379" t="s">
        <v>19</v>
      </c>
      <c r="D6379" t="s">
        <v>9</v>
      </c>
      <c r="E6379" s="1">
        <v>542416</v>
      </c>
      <c r="F6379" s="1">
        <v>3892</v>
      </c>
    </row>
    <row r="6380" spans="1:6" x14ac:dyDescent="0.25">
      <c r="A6380">
        <v>2013</v>
      </c>
      <c r="B6380" t="s">
        <v>49</v>
      </c>
      <c r="C6380" t="s">
        <v>19</v>
      </c>
      <c r="D6380" t="s">
        <v>10</v>
      </c>
      <c r="E6380" s="1">
        <v>57121</v>
      </c>
      <c r="F6380">
        <v>439</v>
      </c>
    </row>
    <row r="6381" spans="1:6" x14ac:dyDescent="0.25">
      <c r="A6381">
        <v>2013</v>
      </c>
      <c r="B6381" t="s">
        <v>49</v>
      </c>
      <c r="C6381" t="s">
        <v>19</v>
      </c>
      <c r="D6381" t="s">
        <v>11</v>
      </c>
      <c r="E6381" s="1">
        <v>306351</v>
      </c>
      <c r="F6381" s="1">
        <v>2472</v>
      </c>
    </row>
    <row r="6382" spans="1:6" x14ac:dyDescent="0.25">
      <c r="A6382">
        <v>2013</v>
      </c>
      <c r="B6382" t="s">
        <v>49</v>
      </c>
      <c r="C6382" t="s">
        <v>22</v>
      </c>
      <c r="D6382" t="s">
        <v>9</v>
      </c>
      <c r="E6382" s="1">
        <v>11523587</v>
      </c>
      <c r="F6382" s="1">
        <v>90230</v>
      </c>
    </row>
    <row r="6383" spans="1:6" x14ac:dyDescent="0.25">
      <c r="A6383">
        <v>2013</v>
      </c>
      <c r="B6383" t="s">
        <v>49</v>
      </c>
      <c r="C6383" t="s">
        <v>22</v>
      </c>
      <c r="D6383" t="s">
        <v>10</v>
      </c>
      <c r="E6383" s="1">
        <v>10534821</v>
      </c>
      <c r="F6383" s="1">
        <v>77414</v>
      </c>
    </row>
    <row r="6384" spans="1:6" x14ac:dyDescent="0.25">
      <c r="A6384">
        <v>2013</v>
      </c>
      <c r="B6384" t="s">
        <v>49</v>
      </c>
      <c r="C6384" t="s">
        <v>22</v>
      </c>
      <c r="D6384" t="s">
        <v>24</v>
      </c>
      <c r="E6384" s="1">
        <v>494868</v>
      </c>
      <c r="F6384" s="1">
        <v>3025</v>
      </c>
    </row>
    <row r="6385" spans="1:6" x14ac:dyDescent="0.25">
      <c r="A6385">
        <v>2013</v>
      </c>
      <c r="B6385" t="s">
        <v>49</v>
      </c>
      <c r="C6385" t="s">
        <v>22</v>
      </c>
      <c r="D6385" t="s">
        <v>21</v>
      </c>
      <c r="E6385" s="1">
        <v>159102</v>
      </c>
      <c r="F6385">
        <v>477</v>
      </c>
    </row>
    <row r="6386" spans="1:6" x14ac:dyDescent="0.25">
      <c r="A6386">
        <v>2013</v>
      </c>
      <c r="B6386" t="s">
        <v>49</v>
      </c>
      <c r="C6386" t="s">
        <v>22</v>
      </c>
      <c r="D6386" t="s">
        <v>11</v>
      </c>
      <c r="E6386" s="1">
        <v>2792722</v>
      </c>
      <c r="F6386" s="1">
        <v>31844</v>
      </c>
    </row>
    <row r="6387" spans="1:6" x14ac:dyDescent="0.25">
      <c r="A6387">
        <v>2013</v>
      </c>
      <c r="B6387" t="s">
        <v>49</v>
      </c>
      <c r="C6387" t="s">
        <v>23</v>
      </c>
      <c r="D6387" t="s">
        <v>10</v>
      </c>
      <c r="E6387" s="1">
        <v>2446298</v>
      </c>
      <c r="F6387" s="1">
        <v>22367</v>
      </c>
    </row>
    <row r="6388" spans="1:6" x14ac:dyDescent="0.25">
      <c r="A6388">
        <v>2013</v>
      </c>
      <c r="B6388" t="s">
        <v>49</v>
      </c>
      <c r="C6388" t="s">
        <v>23</v>
      </c>
      <c r="D6388" t="s">
        <v>11</v>
      </c>
      <c r="E6388" s="1">
        <v>10032</v>
      </c>
      <c r="F6388">
        <v>60</v>
      </c>
    </row>
    <row r="6389" spans="1:6" x14ac:dyDescent="0.25">
      <c r="A6389">
        <v>2013</v>
      </c>
      <c r="B6389" t="s">
        <v>49</v>
      </c>
      <c r="C6389" t="s">
        <v>26</v>
      </c>
      <c r="D6389" t="s">
        <v>11</v>
      </c>
      <c r="E6389" s="1">
        <v>279066</v>
      </c>
      <c r="F6389" s="1">
        <v>3870</v>
      </c>
    </row>
    <row r="6390" spans="1:6" x14ac:dyDescent="0.25">
      <c r="A6390">
        <v>2013</v>
      </c>
      <c r="B6390" t="s">
        <v>50</v>
      </c>
      <c r="C6390" t="s">
        <v>13</v>
      </c>
      <c r="D6390" t="s">
        <v>9</v>
      </c>
      <c r="E6390" s="1">
        <v>1233862</v>
      </c>
      <c r="F6390" s="1">
        <v>5680</v>
      </c>
    </row>
    <row r="6391" spans="1:6" x14ac:dyDescent="0.25">
      <c r="A6391">
        <v>2013</v>
      </c>
      <c r="B6391" t="s">
        <v>50</v>
      </c>
      <c r="C6391" t="s">
        <v>13</v>
      </c>
      <c r="D6391" t="s">
        <v>10</v>
      </c>
      <c r="E6391" s="1">
        <v>2826335</v>
      </c>
      <c r="F6391" s="1">
        <v>27287</v>
      </c>
    </row>
    <row r="6392" spans="1:6" x14ac:dyDescent="0.25">
      <c r="A6392">
        <v>2013</v>
      </c>
      <c r="B6392" t="s">
        <v>50</v>
      </c>
      <c r="C6392" t="s">
        <v>13</v>
      </c>
      <c r="D6392" t="s">
        <v>24</v>
      </c>
      <c r="E6392" s="1">
        <v>941754</v>
      </c>
      <c r="F6392" s="1">
        <v>7068</v>
      </c>
    </row>
    <row r="6393" spans="1:6" x14ac:dyDescent="0.25">
      <c r="A6393">
        <v>2013</v>
      </c>
      <c r="B6393" t="s">
        <v>50</v>
      </c>
      <c r="C6393" t="s">
        <v>13</v>
      </c>
      <c r="D6393" t="s">
        <v>21</v>
      </c>
      <c r="E6393" s="1">
        <v>69348</v>
      </c>
      <c r="F6393">
        <v>192</v>
      </c>
    </row>
    <row r="6394" spans="1:6" x14ac:dyDescent="0.25">
      <c r="A6394">
        <v>2013</v>
      </c>
      <c r="B6394" t="s">
        <v>50</v>
      </c>
      <c r="C6394" t="s">
        <v>13</v>
      </c>
      <c r="D6394" t="s">
        <v>11</v>
      </c>
      <c r="E6394" s="1">
        <v>15119</v>
      </c>
      <c r="F6394">
        <v>112</v>
      </c>
    </row>
    <row r="6395" spans="1:6" x14ac:dyDescent="0.25">
      <c r="A6395">
        <v>2013</v>
      </c>
      <c r="B6395" t="s">
        <v>50</v>
      </c>
      <c r="C6395" t="s">
        <v>14</v>
      </c>
      <c r="D6395" t="s">
        <v>10</v>
      </c>
      <c r="E6395" s="1">
        <v>368636</v>
      </c>
      <c r="F6395" s="1">
        <v>3973</v>
      </c>
    </row>
    <row r="6396" spans="1:6" x14ac:dyDescent="0.25">
      <c r="A6396">
        <v>2013</v>
      </c>
      <c r="B6396" t="s">
        <v>50</v>
      </c>
      <c r="C6396" t="s">
        <v>16</v>
      </c>
      <c r="D6396" t="s">
        <v>9</v>
      </c>
      <c r="E6396" s="1">
        <v>621794</v>
      </c>
      <c r="F6396" s="1">
        <v>4823</v>
      </c>
    </row>
    <row r="6397" spans="1:6" x14ac:dyDescent="0.25">
      <c r="A6397">
        <v>2013</v>
      </c>
      <c r="B6397" t="s">
        <v>50</v>
      </c>
      <c r="C6397" t="s">
        <v>16</v>
      </c>
      <c r="D6397" t="s">
        <v>10</v>
      </c>
      <c r="E6397" s="1">
        <v>18338304</v>
      </c>
      <c r="F6397" s="1">
        <v>162668</v>
      </c>
    </row>
    <row r="6398" spans="1:6" x14ac:dyDescent="0.25">
      <c r="A6398">
        <v>2013</v>
      </c>
      <c r="B6398" t="s">
        <v>50</v>
      </c>
      <c r="C6398" t="s">
        <v>16</v>
      </c>
      <c r="D6398" t="s">
        <v>24</v>
      </c>
      <c r="E6398" s="1">
        <v>7949894</v>
      </c>
      <c r="F6398" s="1">
        <v>62822</v>
      </c>
    </row>
    <row r="6399" spans="1:6" x14ac:dyDescent="0.25">
      <c r="A6399">
        <v>2013</v>
      </c>
      <c r="B6399" t="s">
        <v>50</v>
      </c>
      <c r="C6399" t="s">
        <v>16</v>
      </c>
      <c r="D6399" t="s">
        <v>21</v>
      </c>
      <c r="E6399" s="1">
        <v>75300</v>
      </c>
      <c r="F6399">
        <v>727</v>
      </c>
    </row>
    <row r="6400" spans="1:6" x14ac:dyDescent="0.25">
      <c r="A6400">
        <v>2013</v>
      </c>
      <c r="B6400" t="s">
        <v>50</v>
      </c>
      <c r="C6400" t="s">
        <v>16</v>
      </c>
      <c r="D6400" t="s">
        <v>11</v>
      </c>
      <c r="E6400" s="1">
        <v>253194</v>
      </c>
      <c r="F6400" s="1">
        <v>3877</v>
      </c>
    </row>
    <row r="6401" spans="1:6" x14ac:dyDescent="0.25">
      <c r="A6401">
        <v>2013</v>
      </c>
      <c r="B6401" t="s">
        <v>50</v>
      </c>
      <c r="C6401" t="s">
        <v>18</v>
      </c>
      <c r="D6401" t="s">
        <v>9</v>
      </c>
      <c r="E6401" s="1">
        <v>211843</v>
      </c>
      <c r="F6401" s="1">
        <v>1494</v>
      </c>
    </row>
    <row r="6402" spans="1:6" x14ac:dyDescent="0.25">
      <c r="A6402">
        <v>2013</v>
      </c>
      <c r="B6402" t="s">
        <v>50</v>
      </c>
      <c r="C6402" t="s">
        <v>18</v>
      </c>
      <c r="D6402" t="s">
        <v>10</v>
      </c>
      <c r="E6402" s="1">
        <v>438935</v>
      </c>
      <c r="F6402" s="1">
        <v>3145</v>
      </c>
    </row>
    <row r="6403" spans="1:6" x14ac:dyDescent="0.25">
      <c r="A6403">
        <v>2013</v>
      </c>
      <c r="B6403" t="s">
        <v>50</v>
      </c>
      <c r="C6403" t="s">
        <v>18</v>
      </c>
      <c r="D6403" t="s">
        <v>24</v>
      </c>
      <c r="E6403" s="1">
        <v>1977310</v>
      </c>
      <c r="F6403" s="1">
        <v>15010</v>
      </c>
    </row>
    <row r="6404" spans="1:6" x14ac:dyDescent="0.25">
      <c r="A6404">
        <v>2013</v>
      </c>
      <c r="B6404" t="s">
        <v>50</v>
      </c>
      <c r="C6404" t="s">
        <v>18</v>
      </c>
      <c r="D6404" t="s">
        <v>11</v>
      </c>
      <c r="E6404" s="1">
        <v>25472</v>
      </c>
      <c r="F6404">
        <v>370</v>
      </c>
    </row>
    <row r="6405" spans="1:6" x14ac:dyDescent="0.25">
      <c r="A6405">
        <v>2013</v>
      </c>
      <c r="B6405" t="s">
        <v>50</v>
      </c>
      <c r="C6405" t="s">
        <v>19</v>
      </c>
      <c r="D6405" t="s">
        <v>9</v>
      </c>
      <c r="E6405" s="1">
        <v>165461</v>
      </c>
      <c r="F6405" s="1">
        <v>1590</v>
      </c>
    </row>
    <row r="6406" spans="1:6" x14ac:dyDescent="0.25">
      <c r="A6406">
        <v>2013</v>
      </c>
      <c r="B6406" t="s">
        <v>50</v>
      </c>
      <c r="C6406" t="s">
        <v>19</v>
      </c>
      <c r="D6406" t="s">
        <v>10</v>
      </c>
      <c r="E6406" s="1">
        <v>67592</v>
      </c>
      <c r="F6406">
        <v>512</v>
      </c>
    </row>
    <row r="6407" spans="1:6" x14ac:dyDescent="0.25">
      <c r="A6407">
        <v>2013</v>
      </c>
      <c r="B6407" t="s">
        <v>50</v>
      </c>
      <c r="C6407" t="s">
        <v>19</v>
      </c>
      <c r="D6407" t="s">
        <v>24</v>
      </c>
      <c r="E6407" s="1">
        <v>928647</v>
      </c>
      <c r="F6407" s="1">
        <v>5125</v>
      </c>
    </row>
    <row r="6408" spans="1:6" x14ac:dyDescent="0.25">
      <c r="A6408">
        <v>2013</v>
      </c>
      <c r="B6408" t="s">
        <v>50</v>
      </c>
      <c r="C6408" t="s">
        <v>19</v>
      </c>
      <c r="D6408" t="s">
        <v>21</v>
      </c>
      <c r="E6408" s="1">
        <v>236325</v>
      </c>
      <c r="F6408">
        <v>818</v>
      </c>
    </row>
    <row r="6409" spans="1:6" x14ac:dyDescent="0.25">
      <c r="A6409">
        <v>2013</v>
      </c>
      <c r="B6409" t="s">
        <v>50</v>
      </c>
      <c r="C6409" t="s">
        <v>19</v>
      </c>
      <c r="D6409" t="s">
        <v>11</v>
      </c>
      <c r="E6409" s="1">
        <v>85906</v>
      </c>
      <c r="F6409">
        <v>561</v>
      </c>
    </row>
    <row r="6410" spans="1:6" x14ac:dyDescent="0.25">
      <c r="A6410">
        <v>2013</v>
      </c>
      <c r="B6410" t="s">
        <v>50</v>
      </c>
      <c r="C6410" t="s">
        <v>22</v>
      </c>
      <c r="D6410" t="s">
        <v>40</v>
      </c>
      <c r="E6410" s="1">
        <v>133927</v>
      </c>
      <c r="F6410">
        <v>700</v>
      </c>
    </row>
    <row r="6411" spans="1:6" x14ac:dyDescent="0.25">
      <c r="A6411">
        <v>2013</v>
      </c>
      <c r="B6411" t="s">
        <v>50</v>
      </c>
      <c r="C6411" t="s">
        <v>22</v>
      </c>
      <c r="D6411" t="s">
        <v>9</v>
      </c>
      <c r="E6411" s="1">
        <v>12753464</v>
      </c>
      <c r="F6411" s="1">
        <v>102596</v>
      </c>
    </row>
    <row r="6412" spans="1:6" x14ac:dyDescent="0.25">
      <c r="A6412">
        <v>2013</v>
      </c>
      <c r="B6412" t="s">
        <v>50</v>
      </c>
      <c r="C6412" t="s">
        <v>22</v>
      </c>
      <c r="D6412" t="s">
        <v>10</v>
      </c>
      <c r="E6412" s="1">
        <v>1892781</v>
      </c>
      <c r="F6412" s="1">
        <v>14829</v>
      </c>
    </row>
    <row r="6413" spans="1:6" x14ac:dyDescent="0.25">
      <c r="A6413">
        <v>2013</v>
      </c>
      <c r="B6413" t="s">
        <v>50</v>
      </c>
      <c r="C6413" t="s">
        <v>22</v>
      </c>
      <c r="D6413" t="s">
        <v>24</v>
      </c>
      <c r="E6413" s="1">
        <v>1882819</v>
      </c>
      <c r="F6413" s="1">
        <v>12852</v>
      </c>
    </row>
    <row r="6414" spans="1:6" x14ac:dyDescent="0.25">
      <c r="A6414">
        <v>2013</v>
      </c>
      <c r="B6414" t="s">
        <v>50</v>
      </c>
      <c r="C6414" t="s">
        <v>22</v>
      </c>
      <c r="D6414" t="s">
        <v>21</v>
      </c>
      <c r="E6414" s="1">
        <v>179653</v>
      </c>
      <c r="F6414">
        <v>617</v>
      </c>
    </row>
    <row r="6415" spans="1:6" x14ac:dyDescent="0.25">
      <c r="A6415">
        <v>2013</v>
      </c>
      <c r="B6415" t="s">
        <v>50</v>
      </c>
      <c r="C6415" t="s">
        <v>22</v>
      </c>
      <c r="D6415" t="s">
        <v>11</v>
      </c>
      <c r="E6415" s="1">
        <v>2186971</v>
      </c>
      <c r="F6415" s="1">
        <v>20759</v>
      </c>
    </row>
    <row r="6416" spans="1:6" x14ac:dyDescent="0.25">
      <c r="A6416">
        <v>2013</v>
      </c>
      <c r="B6416" t="s">
        <v>50</v>
      </c>
      <c r="C6416" t="s">
        <v>23</v>
      </c>
      <c r="D6416" t="s">
        <v>10</v>
      </c>
      <c r="E6416" s="1">
        <v>4156239</v>
      </c>
      <c r="F6416" s="1">
        <v>46081</v>
      </c>
    </row>
    <row r="6417" spans="1:6" x14ac:dyDescent="0.25">
      <c r="A6417">
        <v>2013</v>
      </c>
      <c r="B6417" t="s">
        <v>50</v>
      </c>
      <c r="C6417" t="s">
        <v>36</v>
      </c>
      <c r="D6417" t="s">
        <v>24</v>
      </c>
      <c r="E6417" s="1">
        <v>8874</v>
      </c>
      <c r="F6417">
        <v>29</v>
      </c>
    </row>
    <row r="6418" spans="1:6" x14ac:dyDescent="0.25">
      <c r="A6418">
        <v>2013</v>
      </c>
      <c r="B6418" t="s">
        <v>50</v>
      </c>
      <c r="C6418" t="s">
        <v>36</v>
      </c>
      <c r="D6418" t="s">
        <v>11</v>
      </c>
      <c r="E6418" s="1">
        <v>40281</v>
      </c>
      <c r="F6418">
        <v>313</v>
      </c>
    </row>
    <row r="6419" spans="1:6" x14ac:dyDescent="0.25">
      <c r="A6419">
        <v>2013</v>
      </c>
      <c r="B6419" t="s">
        <v>50</v>
      </c>
      <c r="C6419" t="s">
        <v>25</v>
      </c>
      <c r="D6419" t="s">
        <v>10</v>
      </c>
      <c r="E6419" s="1">
        <v>49646</v>
      </c>
      <c r="F6419">
        <v>583</v>
      </c>
    </row>
    <row r="6420" spans="1:6" x14ac:dyDescent="0.25">
      <c r="A6420">
        <v>2013</v>
      </c>
      <c r="B6420" t="s">
        <v>50</v>
      </c>
      <c r="C6420" t="s">
        <v>26</v>
      </c>
      <c r="D6420" t="s">
        <v>11</v>
      </c>
      <c r="E6420" s="1">
        <v>567254</v>
      </c>
      <c r="F6420" s="1">
        <v>7489</v>
      </c>
    </row>
    <row r="6421" spans="1:6" x14ac:dyDescent="0.25">
      <c r="A6421">
        <v>2013</v>
      </c>
      <c r="B6421" t="s">
        <v>51</v>
      </c>
      <c r="C6421" t="s">
        <v>13</v>
      </c>
      <c r="D6421" t="s">
        <v>9</v>
      </c>
      <c r="E6421" s="1">
        <v>1113408</v>
      </c>
      <c r="F6421" s="1">
        <v>7066</v>
      </c>
    </row>
    <row r="6422" spans="1:6" x14ac:dyDescent="0.25">
      <c r="A6422">
        <v>2013</v>
      </c>
      <c r="B6422" t="s">
        <v>51</v>
      </c>
      <c r="C6422" t="s">
        <v>13</v>
      </c>
      <c r="D6422" t="s">
        <v>10</v>
      </c>
      <c r="E6422" s="1">
        <v>783499</v>
      </c>
      <c r="F6422" s="1">
        <v>6169</v>
      </c>
    </row>
    <row r="6423" spans="1:6" x14ac:dyDescent="0.25">
      <c r="A6423">
        <v>2013</v>
      </c>
      <c r="B6423" t="s">
        <v>51</v>
      </c>
      <c r="C6423" t="s">
        <v>13</v>
      </c>
      <c r="D6423" t="s">
        <v>24</v>
      </c>
      <c r="E6423" s="1">
        <v>862269</v>
      </c>
      <c r="F6423" s="1">
        <v>7062</v>
      </c>
    </row>
    <row r="6424" spans="1:6" x14ac:dyDescent="0.25">
      <c r="A6424">
        <v>2013</v>
      </c>
      <c r="B6424" t="s">
        <v>51</v>
      </c>
      <c r="C6424" t="s">
        <v>13</v>
      </c>
      <c r="D6424" t="s">
        <v>11</v>
      </c>
      <c r="E6424" s="1">
        <v>399126</v>
      </c>
      <c r="F6424">
        <v>592</v>
      </c>
    </row>
    <row r="6425" spans="1:6" x14ac:dyDescent="0.25">
      <c r="A6425">
        <v>2013</v>
      </c>
      <c r="B6425" t="s">
        <v>51</v>
      </c>
      <c r="C6425" t="s">
        <v>14</v>
      </c>
      <c r="D6425" t="s">
        <v>10</v>
      </c>
      <c r="E6425" s="1">
        <v>462476</v>
      </c>
      <c r="F6425" s="1">
        <v>4397</v>
      </c>
    </row>
    <row r="6426" spans="1:6" x14ac:dyDescent="0.25">
      <c r="A6426">
        <v>2013</v>
      </c>
      <c r="B6426" t="s">
        <v>51</v>
      </c>
      <c r="C6426" t="s">
        <v>16</v>
      </c>
      <c r="D6426" t="s">
        <v>9</v>
      </c>
      <c r="E6426" s="1">
        <v>1145184</v>
      </c>
      <c r="F6426" s="1">
        <v>8412</v>
      </c>
    </row>
    <row r="6427" spans="1:6" x14ac:dyDescent="0.25">
      <c r="A6427">
        <v>2013</v>
      </c>
      <c r="B6427" t="s">
        <v>51</v>
      </c>
      <c r="C6427" t="s">
        <v>16</v>
      </c>
      <c r="D6427" t="s">
        <v>10</v>
      </c>
      <c r="E6427" s="1">
        <v>22748594</v>
      </c>
      <c r="F6427" s="1">
        <v>182239</v>
      </c>
    </row>
    <row r="6428" spans="1:6" x14ac:dyDescent="0.25">
      <c r="A6428">
        <v>2013</v>
      </c>
      <c r="B6428" t="s">
        <v>51</v>
      </c>
      <c r="C6428" t="s">
        <v>16</v>
      </c>
      <c r="D6428" t="s">
        <v>24</v>
      </c>
      <c r="E6428" s="1">
        <v>3233157</v>
      </c>
      <c r="F6428" s="1">
        <v>25761</v>
      </c>
    </row>
    <row r="6429" spans="1:6" x14ac:dyDescent="0.25">
      <c r="A6429">
        <v>2013</v>
      </c>
      <c r="B6429" t="s">
        <v>51</v>
      </c>
      <c r="C6429" t="s">
        <v>16</v>
      </c>
      <c r="D6429" t="s">
        <v>11</v>
      </c>
      <c r="E6429" s="1">
        <v>162169</v>
      </c>
      <c r="F6429" s="1">
        <v>2387</v>
      </c>
    </row>
    <row r="6430" spans="1:6" x14ac:dyDescent="0.25">
      <c r="A6430">
        <v>2013</v>
      </c>
      <c r="B6430" t="s">
        <v>51</v>
      </c>
      <c r="C6430" t="s">
        <v>18</v>
      </c>
      <c r="D6430" t="s">
        <v>9</v>
      </c>
      <c r="E6430" s="1">
        <v>1681594</v>
      </c>
      <c r="F6430" s="1">
        <v>11900</v>
      </c>
    </row>
    <row r="6431" spans="1:6" x14ac:dyDescent="0.25">
      <c r="A6431">
        <v>2013</v>
      </c>
      <c r="B6431" t="s">
        <v>51</v>
      </c>
      <c r="C6431" t="s">
        <v>18</v>
      </c>
      <c r="D6431" t="s">
        <v>10</v>
      </c>
      <c r="E6431" s="1">
        <v>805830</v>
      </c>
      <c r="F6431" s="1">
        <v>6363</v>
      </c>
    </row>
    <row r="6432" spans="1:6" x14ac:dyDescent="0.25">
      <c r="A6432">
        <v>2013</v>
      </c>
      <c r="B6432" t="s">
        <v>51</v>
      </c>
      <c r="C6432" t="s">
        <v>18</v>
      </c>
      <c r="D6432" t="s">
        <v>24</v>
      </c>
      <c r="E6432" s="1">
        <v>309404</v>
      </c>
      <c r="F6432" s="1">
        <v>2017</v>
      </c>
    </row>
    <row r="6433" spans="1:6" x14ac:dyDescent="0.25">
      <c r="A6433">
        <v>2013</v>
      </c>
      <c r="B6433" t="s">
        <v>51</v>
      </c>
      <c r="C6433" t="s">
        <v>18</v>
      </c>
      <c r="D6433" t="s">
        <v>11</v>
      </c>
      <c r="E6433" s="1">
        <v>80734</v>
      </c>
      <c r="F6433">
        <v>982</v>
      </c>
    </row>
    <row r="6434" spans="1:6" x14ac:dyDescent="0.25">
      <c r="A6434">
        <v>2013</v>
      </c>
      <c r="B6434" t="s">
        <v>51</v>
      </c>
      <c r="C6434" t="s">
        <v>19</v>
      </c>
      <c r="D6434" t="s">
        <v>9</v>
      </c>
      <c r="E6434" s="1">
        <v>576456</v>
      </c>
      <c r="F6434" s="1">
        <v>4809</v>
      </c>
    </row>
    <row r="6435" spans="1:6" x14ac:dyDescent="0.25">
      <c r="A6435">
        <v>2013</v>
      </c>
      <c r="B6435" t="s">
        <v>51</v>
      </c>
      <c r="C6435" t="s">
        <v>19</v>
      </c>
      <c r="D6435" t="s">
        <v>10</v>
      </c>
      <c r="E6435" s="1">
        <v>136103</v>
      </c>
      <c r="F6435">
        <v>890</v>
      </c>
    </row>
    <row r="6436" spans="1:6" x14ac:dyDescent="0.25">
      <c r="A6436">
        <v>2013</v>
      </c>
      <c r="B6436" t="s">
        <v>51</v>
      </c>
      <c r="C6436" t="s">
        <v>19</v>
      </c>
      <c r="D6436" t="s">
        <v>21</v>
      </c>
      <c r="E6436" s="1">
        <v>243398</v>
      </c>
      <c r="F6436">
        <v>986</v>
      </c>
    </row>
    <row r="6437" spans="1:6" x14ac:dyDescent="0.25">
      <c r="A6437">
        <v>2013</v>
      </c>
      <c r="B6437" t="s">
        <v>51</v>
      </c>
      <c r="C6437" t="s">
        <v>19</v>
      </c>
      <c r="D6437" t="s">
        <v>11</v>
      </c>
      <c r="E6437" s="1">
        <v>108259</v>
      </c>
      <c r="F6437">
        <v>832</v>
      </c>
    </row>
    <row r="6438" spans="1:6" x14ac:dyDescent="0.25">
      <c r="A6438">
        <v>2013</v>
      </c>
      <c r="B6438" t="s">
        <v>51</v>
      </c>
      <c r="C6438" t="s">
        <v>22</v>
      </c>
      <c r="D6438" t="s">
        <v>9</v>
      </c>
      <c r="E6438" s="1">
        <v>15543467</v>
      </c>
      <c r="F6438" s="1">
        <v>127864</v>
      </c>
    </row>
    <row r="6439" spans="1:6" x14ac:dyDescent="0.25">
      <c r="A6439">
        <v>2013</v>
      </c>
      <c r="B6439" t="s">
        <v>51</v>
      </c>
      <c r="C6439" t="s">
        <v>22</v>
      </c>
      <c r="D6439" t="s">
        <v>10</v>
      </c>
      <c r="E6439" s="1">
        <v>10209224</v>
      </c>
      <c r="F6439" s="1">
        <v>85052</v>
      </c>
    </row>
    <row r="6440" spans="1:6" x14ac:dyDescent="0.25">
      <c r="A6440">
        <v>2013</v>
      </c>
      <c r="B6440" t="s">
        <v>51</v>
      </c>
      <c r="C6440" t="s">
        <v>22</v>
      </c>
      <c r="D6440" t="s">
        <v>24</v>
      </c>
      <c r="E6440" s="1">
        <v>91277</v>
      </c>
      <c r="F6440">
        <v>368</v>
      </c>
    </row>
    <row r="6441" spans="1:6" x14ac:dyDescent="0.25">
      <c r="A6441">
        <v>2013</v>
      </c>
      <c r="B6441" t="s">
        <v>51</v>
      </c>
      <c r="C6441" t="s">
        <v>22</v>
      </c>
      <c r="D6441" t="s">
        <v>11</v>
      </c>
      <c r="E6441" s="1">
        <v>3460143</v>
      </c>
      <c r="F6441" s="1">
        <v>29047</v>
      </c>
    </row>
    <row r="6442" spans="1:6" x14ac:dyDescent="0.25">
      <c r="A6442">
        <v>2013</v>
      </c>
      <c r="B6442" t="s">
        <v>51</v>
      </c>
      <c r="C6442" t="s">
        <v>23</v>
      </c>
      <c r="D6442" t="s">
        <v>10</v>
      </c>
      <c r="E6442" s="1">
        <v>3767785</v>
      </c>
      <c r="F6442" s="1">
        <v>34958</v>
      </c>
    </row>
    <row r="6443" spans="1:6" x14ac:dyDescent="0.25">
      <c r="A6443">
        <v>2013</v>
      </c>
      <c r="B6443" t="s">
        <v>51</v>
      </c>
      <c r="C6443" t="s">
        <v>23</v>
      </c>
      <c r="D6443" t="s">
        <v>24</v>
      </c>
      <c r="E6443" s="1">
        <v>50212</v>
      </c>
      <c r="F6443">
        <v>303</v>
      </c>
    </row>
    <row r="6444" spans="1:6" x14ac:dyDescent="0.25">
      <c r="A6444">
        <v>2013</v>
      </c>
      <c r="B6444" t="s">
        <v>51</v>
      </c>
      <c r="C6444" t="s">
        <v>23</v>
      </c>
      <c r="D6444" t="s">
        <v>11</v>
      </c>
      <c r="E6444" s="1">
        <v>8873</v>
      </c>
      <c r="F6444">
        <v>42</v>
      </c>
    </row>
    <row r="6445" spans="1:6" x14ac:dyDescent="0.25">
      <c r="A6445">
        <v>2013</v>
      </c>
      <c r="B6445" t="s">
        <v>51</v>
      </c>
      <c r="C6445" t="s">
        <v>30</v>
      </c>
      <c r="D6445" t="s">
        <v>10</v>
      </c>
      <c r="E6445" s="1">
        <v>10428</v>
      </c>
      <c r="F6445">
        <v>160</v>
      </c>
    </row>
    <row r="6446" spans="1:6" x14ac:dyDescent="0.25">
      <c r="A6446">
        <v>2013</v>
      </c>
      <c r="B6446" t="s">
        <v>51</v>
      </c>
      <c r="C6446" t="s">
        <v>36</v>
      </c>
      <c r="D6446" t="s">
        <v>24</v>
      </c>
      <c r="E6446" s="1">
        <v>7313</v>
      </c>
      <c r="F6446">
        <v>59</v>
      </c>
    </row>
    <row r="6447" spans="1:6" x14ac:dyDescent="0.25">
      <c r="A6447">
        <v>2013</v>
      </c>
      <c r="B6447" t="s">
        <v>51</v>
      </c>
      <c r="C6447" t="s">
        <v>36</v>
      </c>
      <c r="D6447" t="s">
        <v>11</v>
      </c>
      <c r="E6447" s="1">
        <v>10359</v>
      </c>
      <c r="F6447">
        <v>192</v>
      </c>
    </row>
    <row r="6448" spans="1:6" x14ac:dyDescent="0.25">
      <c r="A6448">
        <v>2013</v>
      </c>
      <c r="B6448" t="s">
        <v>51</v>
      </c>
      <c r="C6448" t="s">
        <v>26</v>
      </c>
      <c r="D6448" t="s">
        <v>11</v>
      </c>
      <c r="E6448" s="1">
        <v>75808</v>
      </c>
      <c r="F6448" s="1">
        <v>1024</v>
      </c>
    </row>
    <row r="6449" spans="1:6" x14ac:dyDescent="0.25">
      <c r="A6449">
        <v>2013</v>
      </c>
      <c r="B6449" t="s">
        <v>52</v>
      </c>
      <c r="C6449" t="s">
        <v>13</v>
      </c>
      <c r="D6449" t="s">
        <v>9</v>
      </c>
      <c r="E6449" s="1">
        <v>210325</v>
      </c>
      <c r="F6449">
        <v>722</v>
      </c>
    </row>
    <row r="6450" spans="1:6" x14ac:dyDescent="0.25">
      <c r="A6450">
        <v>2013</v>
      </c>
      <c r="B6450" t="s">
        <v>52</v>
      </c>
      <c r="C6450" t="s">
        <v>13</v>
      </c>
      <c r="D6450" t="s">
        <v>10</v>
      </c>
      <c r="E6450" s="1">
        <v>1563193</v>
      </c>
      <c r="F6450" s="1">
        <v>11996</v>
      </c>
    </row>
    <row r="6451" spans="1:6" x14ac:dyDescent="0.25">
      <c r="A6451">
        <v>2013</v>
      </c>
      <c r="B6451" t="s">
        <v>52</v>
      </c>
      <c r="C6451" t="s">
        <v>13</v>
      </c>
      <c r="D6451" t="s">
        <v>24</v>
      </c>
      <c r="E6451" s="1">
        <v>477196</v>
      </c>
      <c r="F6451" s="1">
        <v>2672</v>
      </c>
    </row>
    <row r="6452" spans="1:6" x14ac:dyDescent="0.25">
      <c r="A6452">
        <v>2013</v>
      </c>
      <c r="B6452" t="s">
        <v>52</v>
      </c>
      <c r="C6452" t="s">
        <v>13</v>
      </c>
      <c r="D6452" t="s">
        <v>21</v>
      </c>
      <c r="E6452" s="1">
        <v>174772</v>
      </c>
      <c r="F6452">
        <v>376</v>
      </c>
    </row>
    <row r="6453" spans="1:6" x14ac:dyDescent="0.25">
      <c r="A6453">
        <v>2013</v>
      </c>
      <c r="B6453" t="s">
        <v>52</v>
      </c>
      <c r="C6453" t="s">
        <v>13</v>
      </c>
      <c r="D6453" t="s">
        <v>11</v>
      </c>
      <c r="E6453" s="1">
        <v>187796</v>
      </c>
      <c r="F6453">
        <v>262</v>
      </c>
    </row>
    <row r="6454" spans="1:6" x14ac:dyDescent="0.25">
      <c r="A6454">
        <v>2013</v>
      </c>
      <c r="B6454" t="s">
        <v>52</v>
      </c>
      <c r="C6454" t="s">
        <v>14</v>
      </c>
      <c r="D6454" t="s">
        <v>10</v>
      </c>
      <c r="E6454" s="1">
        <v>34660</v>
      </c>
      <c r="F6454">
        <v>226</v>
      </c>
    </row>
    <row r="6455" spans="1:6" x14ac:dyDescent="0.25">
      <c r="A6455">
        <v>2013</v>
      </c>
      <c r="B6455" t="s">
        <v>52</v>
      </c>
      <c r="C6455" t="s">
        <v>14</v>
      </c>
      <c r="D6455" t="s">
        <v>11</v>
      </c>
      <c r="E6455" s="1">
        <v>8771</v>
      </c>
      <c r="F6455">
        <v>34</v>
      </c>
    </row>
    <row r="6456" spans="1:6" x14ac:dyDescent="0.25">
      <c r="A6456">
        <v>2013</v>
      </c>
      <c r="B6456" t="s">
        <v>52</v>
      </c>
      <c r="C6456" t="s">
        <v>16</v>
      </c>
      <c r="D6456" t="s">
        <v>9</v>
      </c>
      <c r="E6456" s="1">
        <v>295840</v>
      </c>
      <c r="F6456" s="1">
        <v>2288</v>
      </c>
    </row>
    <row r="6457" spans="1:6" x14ac:dyDescent="0.25">
      <c r="A6457">
        <v>2013</v>
      </c>
      <c r="B6457" t="s">
        <v>52</v>
      </c>
      <c r="C6457" t="s">
        <v>16</v>
      </c>
      <c r="D6457" t="s">
        <v>10</v>
      </c>
      <c r="E6457" s="1">
        <v>34696717</v>
      </c>
      <c r="F6457" s="1">
        <v>269235</v>
      </c>
    </row>
    <row r="6458" spans="1:6" x14ac:dyDescent="0.25">
      <c r="A6458">
        <v>2013</v>
      </c>
      <c r="B6458" t="s">
        <v>52</v>
      </c>
      <c r="C6458" t="s">
        <v>16</v>
      </c>
      <c r="D6458" t="s">
        <v>17</v>
      </c>
      <c r="E6458" s="1">
        <v>27385</v>
      </c>
      <c r="F6458">
        <v>150</v>
      </c>
    </row>
    <row r="6459" spans="1:6" x14ac:dyDescent="0.25">
      <c r="A6459">
        <v>2013</v>
      </c>
      <c r="B6459" t="s">
        <v>52</v>
      </c>
      <c r="C6459" t="s">
        <v>16</v>
      </c>
      <c r="D6459" t="s">
        <v>24</v>
      </c>
      <c r="E6459" s="1">
        <v>7714247</v>
      </c>
      <c r="F6459" s="1">
        <v>58743</v>
      </c>
    </row>
    <row r="6460" spans="1:6" x14ac:dyDescent="0.25">
      <c r="A6460">
        <v>2013</v>
      </c>
      <c r="B6460" t="s">
        <v>52</v>
      </c>
      <c r="C6460" t="s">
        <v>16</v>
      </c>
      <c r="D6460" t="s">
        <v>21</v>
      </c>
      <c r="E6460" s="1">
        <v>58941</v>
      </c>
      <c r="F6460">
        <v>442</v>
      </c>
    </row>
    <row r="6461" spans="1:6" x14ac:dyDescent="0.25">
      <c r="A6461">
        <v>2013</v>
      </c>
      <c r="B6461" t="s">
        <v>52</v>
      </c>
      <c r="C6461" t="s">
        <v>16</v>
      </c>
      <c r="D6461" t="s">
        <v>11</v>
      </c>
      <c r="E6461" s="1">
        <v>1312568</v>
      </c>
      <c r="F6461" s="1">
        <v>18247</v>
      </c>
    </row>
    <row r="6462" spans="1:6" x14ac:dyDescent="0.25">
      <c r="A6462">
        <v>2013</v>
      </c>
      <c r="B6462" t="s">
        <v>52</v>
      </c>
      <c r="C6462" t="s">
        <v>18</v>
      </c>
      <c r="D6462" t="s">
        <v>9</v>
      </c>
      <c r="E6462" s="1">
        <v>332487</v>
      </c>
      <c r="F6462" s="1">
        <v>2236</v>
      </c>
    </row>
    <row r="6463" spans="1:6" x14ac:dyDescent="0.25">
      <c r="A6463">
        <v>2013</v>
      </c>
      <c r="B6463" t="s">
        <v>52</v>
      </c>
      <c r="C6463" t="s">
        <v>18</v>
      </c>
      <c r="D6463" t="s">
        <v>10</v>
      </c>
      <c r="E6463" s="1">
        <v>1645500</v>
      </c>
      <c r="F6463" s="1">
        <v>12619</v>
      </c>
    </row>
    <row r="6464" spans="1:6" x14ac:dyDescent="0.25">
      <c r="A6464">
        <v>2013</v>
      </c>
      <c r="B6464" t="s">
        <v>52</v>
      </c>
      <c r="C6464" t="s">
        <v>18</v>
      </c>
      <c r="D6464" t="s">
        <v>24</v>
      </c>
      <c r="E6464" s="1">
        <v>1428065</v>
      </c>
      <c r="F6464" s="1">
        <v>10118</v>
      </c>
    </row>
    <row r="6465" spans="1:6" x14ac:dyDescent="0.25">
      <c r="A6465">
        <v>2013</v>
      </c>
      <c r="B6465" t="s">
        <v>52</v>
      </c>
      <c r="C6465" t="s">
        <v>18</v>
      </c>
      <c r="D6465" t="s">
        <v>11</v>
      </c>
      <c r="E6465" s="1">
        <v>201918</v>
      </c>
      <c r="F6465" s="1">
        <v>3160</v>
      </c>
    </row>
    <row r="6466" spans="1:6" x14ac:dyDescent="0.25">
      <c r="A6466">
        <v>2013</v>
      </c>
      <c r="B6466" t="s">
        <v>52</v>
      </c>
      <c r="C6466" t="s">
        <v>19</v>
      </c>
      <c r="D6466" t="s">
        <v>9</v>
      </c>
      <c r="E6466" s="1">
        <v>52292</v>
      </c>
      <c r="F6466">
        <v>474</v>
      </c>
    </row>
    <row r="6467" spans="1:6" x14ac:dyDescent="0.25">
      <c r="A6467">
        <v>2013</v>
      </c>
      <c r="B6467" t="s">
        <v>52</v>
      </c>
      <c r="C6467" t="s">
        <v>19</v>
      </c>
      <c r="D6467" t="s">
        <v>10</v>
      </c>
      <c r="E6467" s="1">
        <v>875340</v>
      </c>
      <c r="F6467" s="1">
        <v>6848</v>
      </c>
    </row>
    <row r="6468" spans="1:6" x14ac:dyDescent="0.25">
      <c r="A6468">
        <v>2013</v>
      </c>
      <c r="B6468" t="s">
        <v>52</v>
      </c>
      <c r="C6468" t="s">
        <v>19</v>
      </c>
      <c r="D6468" t="s">
        <v>24</v>
      </c>
      <c r="E6468" s="1">
        <v>143001</v>
      </c>
      <c r="F6468">
        <v>777</v>
      </c>
    </row>
    <row r="6469" spans="1:6" x14ac:dyDescent="0.25">
      <c r="A6469">
        <v>2013</v>
      </c>
      <c r="B6469" t="s">
        <v>52</v>
      </c>
      <c r="C6469" t="s">
        <v>19</v>
      </c>
      <c r="D6469" t="s">
        <v>21</v>
      </c>
      <c r="E6469" s="1">
        <v>223871</v>
      </c>
      <c r="F6469">
        <v>755</v>
      </c>
    </row>
    <row r="6470" spans="1:6" x14ac:dyDescent="0.25">
      <c r="A6470">
        <v>2013</v>
      </c>
      <c r="B6470" t="s">
        <v>52</v>
      </c>
      <c r="C6470" t="s">
        <v>22</v>
      </c>
      <c r="D6470" t="s">
        <v>9</v>
      </c>
      <c r="E6470" s="1">
        <v>7661809</v>
      </c>
      <c r="F6470" s="1">
        <v>65358</v>
      </c>
    </row>
    <row r="6471" spans="1:6" x14ac:dyDescent="0.25">
      <c r="A6471">
        <v>2013</v>
      </c>
      <c r="B6471" t="s">
        <v>52</v>
      </c>
      <c r="C6471" t="s">
        <v>22</v>
      </c>
      <c r="D6471" t="s">
        <v>10</v>
      </c>
      <c r="E6471" s="1">
        <v>6207513</v>
      </c>
      <c r="F6471" s="1">
        <v>44316</v>
      </c>
    </row>
    <row r="6472" spans="1:6" x14ac:dyDescent="0.25">
      <c r="A6472">
        <v>2013</v>
      </c>
      <c r="B6472" t="s">
        <v>52</v>
      </c>
      <c r="C6472" t="s">
        <v>22</v>
      </c>
      <c r="D6472" t="s">
        <v>24</v>
      </c>
      <c r="E6472" s="1">
        <v>1157701</v>
      </c>
      <c r="F6472" s="1">
        <v>8127</v>
      </c>
    </row>
    <row r="6473" spans="1:6" x14ac:dyDescent="0.25">
      <c r="A6473">
        <v>2013</v>
      </c>
      <c r="B6473" t="s">
        <v>52</v>
      </c>
      <c r="C6473" t="s">
        <v>22</v>
      </c>
      <c r="D6473" t="s">
        <v>21</v>
      </c>
      <c r="E6473" s="1">
        <v>365595</v>
      </c>
      <c r="F6473" s="1">
        <v>1227</v>
      </c>
    </row>
    <row r="6474" spans="1:6" x14ac:dyDescent="0.25">
      <c r="A6474">
        <v>2013</v>
      </c>
      <c r="B6474" t="s">
        <v>52</v>
      </c>
      <c r="C6474" t="s">
        <v>22</v>
      </c>
      <c r="D6474" t="s">
        <v>11</v>
      </c>
      <c r="E6474" s="1">
        <v>2763688</v>
      </c>
      <c r="F6474" s="1">
        <v>23685</v>
      </c>
    </row>
    <row r="6475" spans="1:6" x14ac:dyDescent="0.25">
      <c r="A6475">
        <v>2013</v>
      </c>
      <c r="B6475" t="s">
        <v>52</v>
      </c>
      <c r="C6475" t="s">
        <v>23</v>
      </c>
      <c r="D6475" t="s">
        <v>10</v>
      </c>
      <c r="E6475" s="1">
        <v>6547329</v>
      </c>
      <c r="F6475" s="1">
        <v>47362</v>
      </c>
    </row>
    <row r="6476" spans="1:6" x14ac:dyDescent="0.25">
      <c r="A6476">
        <v>2013</v>
      </c>
      <c r="B6476" t="s">
        <v>52</v>
      </c>
      <c r="C6476" t="s">
        <v>36</v>
      </c>
      <c r="D6476" t="s">
        <v>24</v>
      </c>
      <c r="E6476" s="1">
        <v>8063</v>
      </c>
      <c r="F6476">
        <v>65</v>
      </c>
    </row>
    <row r="6477" spans="1:6" x14ac:dyDescent="0.25">
      <c r="A6477">
        <v>2013</v>
      </c>
      <c r="B6477" t="s">
        <v>52</v>
      </c>
      <c r="C6477" t="s">
        <v>25</v>
      </c>
      <c r="D6477" t="s">
        <v>10</v>
      </c>
      <c r="E6477" s="1">
        <v>16547</v>
      </c>
      <c r="F6477">
        <v>209</v>
      </c>
    </row>
    <row r="6478" spans="1:6" x14ac:dyDescent="0.25">
      <c r="A6478">
        <v>2013</v>
      </c>
      <c r="B6478" t="s">
        <v>52</v>
      </c>
      <c r="C6478" t="s">
        <v>26</v>
      </c>
      <c r="D6478" t="s">
        <v>11</v>
      </c>
      <c r="E6478" s="1">
        <v>147634</v>
      </c>
      <c r="F6478" s="1">
        <v>1884</v>
      </c>
    </row>
    <row r="6479" spans="1:6" x14ac:dyDescent="0.25">
      <c r="A6479">
        <v>2014</v>
      </c>
      <c r="B6479" t="s">
        <v>7</v>
      </c>
      <c r="C6479" t="s">
        <v>13</v>
      </c>
      <c r="D6479" t="s">
        <v>9</v>
      </c>
      <c r="E6479" s="1">
        <v>317927</v>
      </c>
      <c r="F6479" s="1">
        <v>1342</v>
      </c>
    </row>
    <row r="6480" spans="1:6" x14ac:dyDescent="0.25">
      <c r="A6480">
        <v>2014</v>
      </c>
      <c r="B6480" t="s">
        <v>7</v>
      </c>
      <c r="C6480" t="s">
        <v>13</v>
      </c>
      <c r="D6480" t="s">
        <v>10</v>
      </c>
      <c r="E6480" s="1">
        <v>1252589</v>
      </c>
      <c r="F6480" s="1">
        <v>9170</v>
      </c>
    </row>
    <row r="6481" spans="1:6" x14ac:dyDescent="0.25">
      <c r="A6481">
        <v>2014</v>
      </c>
      <c r="B6481" t="s">
        <v>7</v>
      </c>
      <c r="C6481" t="s">
        <v>13</v>
      </c>
      <c r="D6481" t="s">
        <v>24</v>
      </c>
      <c r="E6481" s="1">
        <v>259054</v>
      </c>
      <c r="F6481" s="1">
        <v>2028</v>
      </c>
    </row>
    <row r="6482" spans="1:6" x14ac:dyDescent="0.25">
      <c r="A6482">
        <v>2014</v>
      </c>
      <c r="B6482" t="s">
        <v>7</v>
      </c>
      <c r="C6482" t="s">
        <v>13</v>
      </c>
      <c r="D6482" t="s">
        <v>11</v>
      </c>
      <c r="E6482" s="1">
        <v>87152</v>
      </c>
      <c r="F6482">
        <v>224</v>
      </c>
    </row>
    <row r="6483" spans="1:6" x14ac:dyDescent="0.25">
      <c r="A6483">
        <v>2014</v>
      </c>
      <c r="B6483" t="s">
        <v>7</v>
      </c>
      <c r="C6483" t="s">
        <v>14</v>
      </c>
      <c r="D6483" t="s">
        <v>10</v>
      </c>
      <c r="E6483" s="1">
        <v>110058</v>
      </c>
      <c r="F6483" s="1">
        <v>1217</v>
      </c>
    </row>
    <row r="6484" spans="1:6" x14ac:dyDescent="0.25">
      <c r="A6484">
        <v>2014</v>
      </c>
      <c r="B6484" t="s">
        <v>7</v>
      </c>
      <c r="C6484" t="s">
        <v>16</v>
      </c>
      <c r="D6484" t="s">
        <v>9</v>
      </c>
      <c r="E6484" s="1">
        <v>397470</v>
      </c>
      <c r="F6484" s="1">
        <v>2995</v>
      </c>
    </row>
    <row r="6485" spans="1:6" x14ac:dyDescent="0.25">
      <c r="A6485">
        <v>2014</v>
      </c>
      <c r="B6485" t="s">
        <v>7</v>
      </c>
      <c r="C6485" t="s">
        <v>16</v>
      </c>
      <c r="D6485" t="s">
        <v>10</v>
      </c>
      <c r="E6485" s="1">
        <v>28581473</v>
      </c>
      <c r="F6485" s="1">
        <v>235486</v>
      </c>
    </row>
    <row r="6486" spans="1:6" x14ac:dyDescent="0.25">
      <c r="A6486">
        <v>2014</v>
      </c>
      <c r="B6486" t="s">
        <v>7</v>
      </c>
      <c r="C6486" t="s">
        <v>16</v>
      </c>
      <c r="D6486" t="s">
        <v>24</v>
      </c>
      <c r="E6486" s="1">
        <v>2567158</v>
      </c>
      <c r="F6486" s="1">
        <v>18735</v>
      </c>
    </row>
    <row r="6487" spans="1:6" x14ac:dyDescent="0.25">
      <c r="A6487">
        <v>2014</v>
      </c>
      <c r="B6487" t="s">
        <v>7</v>
      </c>
      <c r="C6487" t="s">
        <v>16</v>
      </c>
      <c r="D6487" t="s">
        <v>11</v>
      </c>
      <c r="E6487" s="1">
        <v>532938</v>
      </c>
      <c r="F6487" s="1">
        <v>8291</v>
      </c>
    </row>
    <row r="6488" spans="1:6" x14ac:dyDescent="0.25">
      <c r="A6488">
        <v>2014</v>
      </c>
      <c r="B6488" t="s">
        <v>7</v>
      </c>
      <c r="C6488" t="s">
        <v>18</v>
      </c>
      <c r="D6488" t="s">
        <v>9</v>
      </c>
      <c r="E6488" s="1">
        <v>729863</v>
      </c>
      <c r="F6488" s="1">
        <v>5312</v>
      </c>
    </row>
    <row r="6489" spans="1:6" x14ac:dyDescent="0.25">
      <c r="A6489">
        <v>2014</v>
      </c>
      <c r="B6489" t="s">
        <v>7</v>
      </c>
      <c r="C6489" t="s">
        <v>18</v>
      </c>
      <c r="D6489" t="s">
        <v>10</v>
      </c>
      <c r="E6489" s="1">
        <v>954683</v>
      </c>
      <c r="F6489" s="1">
        <v>7359</v>
      </c>
    </row>
    <row r="6490" spans="1:6" x14ac:dyDescent="0.25">
      <c r="A6490">
        <v>2014</v>
      </c>
      <c r="B6490" t="s">
        <v>7</v>
      </c>
      <c r="C6490" t="s">
        <v>18</v>
      </c>
      <c r="D6490" t="s">
        <v>24</v>
      </c>
      <c r="E6490" s="1">
        <v>393352</v>
      </c>
      <c r="F6490" s="1">
        <v>2569</v>
      </c>
    </row>
    <row r="6491" spans="1:6" x14ac:dyDescent="0.25">
      <c r="A6491">
        <v>2014</v>
      </c>
      <c r="B6491" t="s">
        <v>7</v>
      </c>
      <c r="C6491" t="s">
        <v>18</v>
      </c>
      <c r="D6491" t="s">
        <v>11</v>
      </c>
      <c r="E6491" s="1">
        <v>192531</v>
      </c>
      <c r="F6491" s="1">
        <v>2742</v>
      </c>
    </row>
    <row r="6492" spans="1:6" x14ac:dyDescent="0.25">
      <c r="A6492">
        <v>2014</v>
      </c>
      <c r="B6492" t="s">
        <v>7</v>
      </c>
      <c r="C6492" t="s">
        <v>19</v>
      </c>
      <c r="D6492" t="s">
        <v>9</v>
      </c>
      <c r="E6492" s="1">
        <v>574762</v>
      </c>
      <c r="F6492" s="1">
        <v>4933</v>
      </c>
    </row>
    <row r="6493" spans="1:6" x14ac:dyDescent="0.25">
      <c r="A6493">
        <v>2014</v>
      </c>
      <c r="B6493" t="s">
        <v>7</v>
      </c>
      <c r="C6493" t="s">
        <v>19</v>
      </c>
      <c r="D6493" t="s">
        <v>10</v>
      </c>
      <c r="E6493" s="1">
        <v>22294</v>
      </c>
      <c r="F6493">
        <v>147</v>
      </c>
    </row>
    <row r="6494" spans="1:6" x14ac:dyDescent="0.25">
      <c r="A6494">
        <v>2014</v>
      </c>
      <c r="B6494" t="s">
        <v>7</v>
      </c>
      <c r="C6494" t="s">
        <v>19</v>
      </c>
      <c r="D6494" t="s">
        <v>11</v>
      </c>
      <c r="E6494" s="1">
        <v>175819</v>
      </c>
      <c r="F6494" s="1">
        <v>1663</v>
      </c>
    </row>
    <row r="6495" spans="1:6" x14ac:dyDescent="0.25">
      <c r="A6495">
        <v>2014</v>
      </c>
      <c r="B6495" t="s">
        <v>7</v>
      </c>
      <c r="C6495" t="s">
        <v>22</v>
      </c>
      <c r="D6495" t="s">
        <v>9</v>
      </c>
      <c r="E6495" s="1">
        <v>22412108</v>
      </c>
      <c r="F6495" s="1">
        <v>173214</v>
      </c>
    </row>
    <row r="6496" spans="1:6" x14ac:dyDescent="0.25">
      <c r="A6496">
        <v>2014</v>
      </c>
      <c r="B6496" t="s">
        <v>7</v>
      </c>
      <c r="C6496" t="s">
        <v>22</v>
      </c>
      <c r="D6496" t="s">
        <v>10</v>
      </c>
      <c r="E6496" s="1">
        <v>6594245</v>
      </c>
      <c r="F6496" s="1">
        <v>51167</v>
      </c>
    </row>
    <row r="6497" spans="1:6" x14ac:dyDescent="0.25">
      <c r="A6497">
        <v>2014</v>
      </c>
      <c r="B6497" t="s">
        <v>7</v>
      </c>
      <c r="C6497" t="s">
        <v>22</v>
      </c>
      <c r="D6497" t="s">
        <v>24</v>
      </c>
      <c r="E6497" s="1">
        <v>642815</v>
      </c>
      <c r="F6497" s="1">
        <v>4528</v>
      </c>
    </row>
    <row r="6498" spans="1:6" x14ac:dyDescent="0.25">
      <c r="A6498">
        <v>2014</v>
      </c>
      <c r="B6498" t="s">
        <v>7</v>
      </c>
      <c r="C6498" t="s">
        <v>22</v>
      </c>
      <c r="D6498" t="s">
        <v>21</v>
      </c>
      <c r="E6498" s="1">
        <v>210633</v>
      </c>
      <c r="F6498">
        <v>571</v>
      </c>
    </row>
    <row r="6499" spans="1:6" x14ac:dyDescent="0.25">
      <c r="A6499">
        <v>2014</v>
      </c>
      <c r="B6499" t="s">
        <v>7</v>
      </c>
      <c r="C6499" t="s">
        <v>22</v>
      </c>
      <c r="D6499" t="s">
        <v>11</v>
      </c>
      <c r="E6499" s="1">
        <v>1326697</v>
      </c>
      <c r="F6499" s="1">
        <v>10652</v>
      </c>
    </row>
    <row r="6500" spans="1:6" x14ac:dyDescent="0.25">
      <c r="A6500">
        <v>2014</v>
      </c>
      <c r="B6500" t="s">
        <v>7</v>
      </c>
      <c r="C6500" t="s">
        <v>23</v>
      </c>
      <c r="D6500" t="s">
        <v>10</v>
      </c>
      <c r="E6500" s="1">
        <v>5871779</v>
      </c>
      <c r="F6500" s="1">
        <v>67346</v>
      </c>
    </row>
    <row r="6501" spans="1:6" x14ac:dyDescent="0.25">
      <c r="A6501">
        <v>2014</v>
      </c>
      <c r="B6501" t="s">
        <v>7</v>
      </c>
      <c r="C6501" t="s">
        <v>25</v>
      </c>
      <c r="D6501" t="s">
        <v>10</v>
      </c>
      <c r="E6501" s="1">
        <v>5566</v>
      </c>
      <c r="F6501">
        <v>71</v>
      </c>
    </row>
    <row r="6502" spans="1:6" x14ac:dyDescent="0.25">
      <c r="A6502">
        <v>2014</v>
      </c>
      <c r="B6502" t="s">
        <v>27</v>
      </c>
      <c r="C6502" t="s">
        <v>8</v>
      </c>
      <c r="D6502" t="s">
        <v>21</v>
      </c>
      <c r="E6502">
        <v>180</v>
      </c>
      <c r="F6502">
        <v>2</v>
      </c>
    </row>
    <row r="6503" spans="1:6" x14ac:dyDescent="0.25">
      <c r="A6503">
        <v>2014</v>
      </c>
      <c r="B6503" t="s">
        <v>27</v>
      </c>
      <c r="C6503" t="s">
        <v>13</v>
      </c>
      <c r="D6503" t="s">
        <v>9</v>
      </c>
      <c r="E6503" s="1">
        <v>2069248</v>
      </c>
      <c r="F6503" s="1">
        <v>10062</v>
      </c>
    </row>
    <row r="6504" spans="1:6" x14ac:dyDescent="0.25">
      <c r="A6504">
        <v>2014</v>
      </c>
      <c r="B6504" t="s">
        <v>27</v>
      </c>
      <c r="C6504" t="s">
        <v>13</v>
      </c>
      <c r="D6504" t="s">
        <v>10</v>
      </c>
      <c r="E6504" s="1">
        <v>1691783</v>
      </c>
      <c r="F6504" s="1">
        <v>16663</v>
      </c>
    </row>
    <row r="6505" spans="1:6" x14ac:dyDescent="0.25">
      <c r="A6505">
        <v>2014</v>
      </c>
      <c r="B6505" t="s">
        <v>27</v>
      </c>
      <c r="C6505" t="s">
        <v>13</v>
      </c>
      <c r="D6505" t="s">
        <v>24</v>
      </c>
      <c r="E6505" s="1">
        <v>2068202</v>
      </c>
      <c r="F6505" s="1">
        <v>17567</v>
      </c>
    </row>
    <row r="6506" spans="1:6" x14ac:dyDescent="0.25">
      <c r="A6506">
        <v>2014</v>
      </c>
      <c r="B6506" t="s">
        <v>27</v>
      </c>
      <c r="C6506" t="s">
        <v>13</v>
      </c>
      <c r="D6506" t="s">
        <v>21</v>
      </c>
      <c r="E6506" s="1">
        <v>548553</v>
      </c>
      <c r="F6506" s="1">
        <v>1435</v>
      </c>
    </row>
    <row r="6507" spans="1:6" x14ac:dyDescent="0.25">
      <c r="A6507">
        <v>2014</v>
      </c>
      <c r="B6507" t="s">
        <v>27</v>
      </c>
      <c r="C6507" t="s">
        <v>14</v>
      </c>
      <c r="D6507" t="s">
        <v>10</v>
      </c>
      <c r="E6507" s="1">
        <v>73996</v>
      </c>
      <c r="F6507">
        <v>809</v>
      </c>
    </row>
    <row r="6508" spans="1:6" x14ac:dyDescent="0.25">
      <c r="A6508">
        <v>2014</v>
      </c>
      <c r="B6508" t="s">
        <v>27</v>
      </c>
      <c r="C6508" t="s">
        <v>16</v>
      </c>
      <c r="D6508" t="s">
        <v>9</v>
      </c>
      <c r="E6508" s="1">
        <v>1644612</v>
      </c>
      <c r="F6508" s="1">
        <v>11932</v>
      </c>
    </row>
    <row r="6509" spans="1:6" x14ac:dyDescent="0.25">
      <c r="A6509">
        <v>2014</v>
      </c>
      <c r="B6509" t="s">
        <v>27</v>
      </c>
      <c r="C6509" t="s">
        <v>16</v>
      </c>
      <c r="D6509" t="s">
        <v>10</v>
      </c>
      <c r="E6509" s="1">
        <v>9845921</v>
      </c>
      <c r="F6509" s="1">
        <v>82175</v>
      </c>
    </row>
    <row r="6510" spans="1:6" x14ac:dyDescent="0.25">
      <c r="A6510">
        <v>2014</v>
      </c>
      <c r="B6510" t="s">
        <v>27</v>
      </c>
      <c r="C6510" t="s">
        <v>16</v>
      </c>
      <c r="D6510" t="s">
        <v>24</v>
      </c>
      <c r="E6510" s="1">
        <v>4490710</v>
      </c>
      <c r="F6510" s="1">
        <v>32159</v>
      </c>
    </row>
    <row r="6511" spans="1:6" x14ac:dyDescent="0.25">
      <c r="A6511">
        <v>2014</v>
      </c>
      <c r="B6511" t="s">
        <v>27</v>
      </c>
      <c r="C6511" t="s">
        <v>16</v>
      </c>
      <c r="D6511" t="s">
        <v>21</v>
      </c>
      <c r="E6511" s="1">
        <v>116895</v>
      </c>
      <c r="F6511" s="1">
        <v>1057</v>
      </c>
    </row>
    <row r="6512" spans="1:6" x14ac:dyDescent="0.25">
      <c r="A6512">
        <v>2014</v>
      </c>
      <c r="B6512" t="s">
        <v>27</v>
      </c>
      <c r="C6512" t="s">
        <v>16</v>
      </c>
      <c r="D6512" t="s">
        <v>11</v>
      </c>
      <c r="E6512" s="1">
        <v>69730</v>
      </c>
      <c r="F6512">
        <v>898</v>
      </c>
    </row>
    <row r="6513" spans="1:6" x14ac:dyDescent="0.25">
      <c r="A6513">
        <v>2014</v>
      </c>
      <c r="B6513" t="s">
        <v>27</v>
      </c>
      <c r="C6513" t="s">
        <v>18</v>
      </c>
      <c r="D6513" t="s">
        <v>9</v>
      </c>
      <c r="E6513" s="1">
        <v>1452679</v>
      </c>
      <c r="F6513" s="1">
        <v>10245</v>
      </c>
    </row>
    <row r="6514" spans="1:6" x14ac:dyDescent="0.25">
      <c r="A6514">
        <v>2014</v>
      </c>
      <c r="B6514" t="s">
        <v>27</v>
      </c>
      <c r="C6514" t="s">
        <v>18</v>
      </c>
      <c r="D6514" t="s">
        <v>10</v>
      </c>
      <c r="E6514" s="1">
        <v>884786</v>
      </c>
      <c r="F6514" s="1">
        <v>7581</v>
      </c>
    </row>
    <row r="6515" spans="1:6" x14ac:dyDescent="0.25">
      <c r="A6515">
        <v>2014</v>
      </c>
      <c r="B6515" t="s">
        <v>27</v>
      </c>
      <c r="C6515" t="s">
        <v>18</v>
      </c>
      <c r="D6515" t="s">
        <v>24</v>
      </c>
      <c r="E6515" s="1">
        <v>866713</v>
      </c>
      <c r="F6515" s="1">
        <v>6540</v>
      </c>
    </row>
    <row r="6516" spans="1:6" x14ac:dyDescent="0.25">
      <c r="A6516">
        <v>2014</v>
      </c>
      <c r="B6516" t="s">
        <v>27</v>
      </c>
      <c r="C6516" t="s">
        <v>18</v>
      </c>
      <c r="D6516" t="s">
        <v>11</v>
      </c>
      <c r="E6516" s="1">
        <v>18428</v>
      </c>
      <c r="F6516">
        <v>215</v>
      </c>
    </row>
    <row r="6517" spans="1:6" x14ac:dyDescent="0.25">
      <c r="A6517">
        <v>2014</v>
      </c>
      <c r="B6517" t="s">
        <v>27</v>
      </c>
      <c r="C6517" t="s">
        <v>19</v>
      </c>
      <c r="D6517" t="s">
        <v>9</v>
      </c>
      <c r="E6517" s="1">
        <v>443417</v>
      </c>
      <c r="F6517" s="1">
        <v>2186</v>
      </c>
    </row>
    <row r="6518" spans="1:6" x14ac:dyDescent="0.25">
      <c r="A6518">
        <v>2014</v>
      </c>
      <c r="B6518" t="s">
        <v>27</v>
      </c>
      <c r="C6518" t="s">
        <v>19</v>
      </c>
      <c r="D6518" t="s">
        <v>10</v>
      </c>
      <c r="E6518" s="1">
        <v>509377</v>
      </c>
      <c r="F6518" s="1">
        <v>3936</v>
      </c>
    </row>
    <row r="6519" spans="1:6" x14ac:dyDescent="0.25">
      <c r="A6519">
        <v>2014</v>
      </c>
      <c r="B6519" t="s">
        <v>27</v>
      </c>
      <c r="C6519" t="s">
        <v>19</v>
      </c>
      <c r="D6519" t="s">
        <v>24</v>
      </c>
      <c r="E6519" s="1">
        <v>328033</v>
      </c>
      <c r="F6519" s="1">
        <v>2154</v>
      </c>
    </row>
    <row r="6520" spans="1:6" x14ac:dyDescent="0.25">
      <c r="A6520">
        <v>2014</v>
      </c>
      <c r="B6520" t="s">
        <v>27</v>
      </c>
      <c r="C6520" t="s">
        <v>19</v>
      </c>
      <c r="D6520" t="s">
        <v>21</v>
      </c>
      <c r="E6520" s="1">
        <v>408251</v>
      </c>
      <c r="F6520" s="1">
        <v>1340</v>
      </c>
    </row>
    <row r="6521" spans="1:6" x14ac:dyDescent="0.25">
      <c r="A6521">
        <v>2014</v>
      </c>
      <c r="B6521" t="s">
        <v>27</v>
      </c>
      <c r="C6521" t="s">
        <v>22</v>
      </c>
      <c r="D6521" t="s">
        <v>9</v>
      </c>
      <c r="E6521" s="1">
        <v>15519683</v>
      </c>
      <c r="F6521" s="1">
        <v>121451</v>
      </c>
    </row>
    <row r="6522" spans="1:6" x14ac:dyDescent="0.25">
      <c r="A6522">
        <v>2014</v>
      </c>
      <c r="B6522" t="s">
        <v>27</v>
      </c>
      <c r="C6522" t="s">
        <v>22</v>
      </c>
      <c r="D6522" t="s">
        <v>10</v>
      </c>
      <c r="E6522" s="1">
        <v>2672297</v>
      </c>
      <c r="F6522" s="1">
        <v>19280</v>
      </c>
    </row>
    <row r="6523" spans="1:6" x14ac:dyDescent="0.25">
      <c r="A6523">
        <v>2014</v>
      </c>
      <c r="B6523" t="s">
        <v>27</v>
      </c>
      <c r="C6523" t="s">
        <v>22</v>
      </c>
      <c r="D6523" t="s">
        <v>24</v>
      </c>
      <c r="E6523" s="1">
        <v>1656170</v>
      </c>
      <c r="F6523" s="1">
        <v>11485</v>
      </c>
    </row>
    <row r="6524" spans="1:6" x14ac:dyDescent="0.25">
      <c r="A6524">
        <v>2014</v>
      </c>
      <c r="B6524" t="s">
        <v>27</v>
      </c>
      <c r="C6524" t="s">
        <v>22</v>
      </c>
      <c r="D6524" t="s">
        <v>21</v>
      </c>
      <c r="E6524" s="1">
        <v>97524</v>
      </c>
      <c r="F6524">
        <v>396</v>
      </c>
    </row>
    <row r="6525" spans="1:6" x14ac:dyDescent="0.25">
      <c r="A6525">
        <v>2014</v>
      </c>
      <c r="B6525" t="s">
        <v>27</v>
      </c>
      <c r="C6525" t="s">
        <v>22</v>
      </c>
      <c r="D6525" t="s">
        <v>11</v>
      </c>
      <c r="E6525" s="1">
        <v>1686023</v>
      </c>
      <c r="F6525" s="1">
        <v>17925</v>
      </c>
    </row>
    <row r="6526" spans="1:6" x14ac:dyDescent="0.25">
      <c r="A6526">
        <v>2014</v>
      </c>
      <c r="B6526" t="s">
        <v>27</v>
      </c>
      <c r="C6526" t="s">
        <v>23</v>
      </c>
      <c r="D6526" t="s">
        <v>10</v>
      </c>
      <c r="E6526" s="1">
        <v>7318900</v>
      </c>
      <c r="F6526" s="1">
        <v>66360</v>
      </c>
    </row>
    <row r="6527" spans="1:6" x14ac:dyDescent="0.25">
      <c r="A6527">
        <v>2014</v>
      </c>
      <c r="B6527" t="s">
        <v>27</v>
      </c>
      <c r="C6527" t="s">
        <v>23</v>
      </c>
      <c r="D6527" t="s">
        <v>11</v>
      </c>
      <c r="E6527" s="1">
        <v>9709</v>
      </c>
      <c r="F6527">
        <v>42</v>
      </c>
    </row>
    <row r="6528" spans="1:6" x14ac:dyDescent="0.25">
      <c r="A6528">
        <v>2014</v>
      </c>
      <c r="B6528" t="s">
        <v>27</v>
      </c>
      <c r="C6528" t="s">
        <v>31</v>
      </c>
      <c r="D6528" t="s">
        <v>11</v>
      </c>
      <c r="E6528" s="1">
        <v>4217</v>
      </c>
      <c r="F6528">
        <v>9</v>
      </c>
    </row>
    <row r="6529" spans="1:6" x14ac:dyDescent="0.25">
      <c r="A6529">
        <v>2014</v>
      </c>
      <c r="B6529" t="s">
        <v>27</v>
      </c>
      <c r="C6529" t="s">
        <v>36</v>
      </c>
      <c r="D6529" t="s">
        <v>24</v>
      </c>
      <c r="E6529" s="1">
        <v>4788</v>
      </c>
      <c r="F6529">
        <v>40</v>
      </c>
    </row>
    <row r="6530" spans="1:6" x14ac:dyDescent="0.25">
      <c r="A6530">
        <v>2014</v>
      </c>
      <c r="B6530" t="s">
        <v>27</v>
      </c>
      <c r="C6530" t="s">
        <v>36</v>
      </c>
      <c r="D6530" t="s">
        <v>11</v>
      </c>
      <c r="E6530" s="1">
        <v>28992</v>
      </c>
      <c r="F6530">
        <v>403</v>
      </c>
    </row>
    <row r="6531" spans="1:6" x14ac:dyDescent="0.25">
      <c r="A6531">
        <v>2014</v>
      </c>
      <c r="B6531" t="s">
        <v>27</v>
      </c>
      <c r="C6531" t="s">
        <v>25</v>
      </c>
      <c r="D6531" t="s">
        <v>10</v>
      </c>
      <c r="E6531" s="1">
        <v>19706</v>
      </c>
      <c r="F6531">
        <v>450</v>
      </c>
    </row>
    <row r="6532" spans="1:6" x14ac:dyDescent="0.25">
      <c r="A6532">
        <v>2014</v>
      </c>
      <c r="B6532" t="s">
        <v>27</v>
      </c>
      <c r="C6532" t="s">
        <v>26</v>
      </c>
      <c r="D6532" t="s">
        <v>11</v>
      </c>
      <c r="E6532" s="1">
        <v>430196</v>
      </c>
      <c r="F6532" s="1">
        <v>5325</v>
      </c>
    </row>
    <row r="6533" spans="1:6" x14ac:dyDescent="0.25">
      <c r="A6533">
        <v>2014</v>
      </c>
      <c r="B6533" t="s">
        <v>33</v>
      </c>
      <c r="C6533" t="s">
        <v>13</v>
      </c>
      <c r="D6533" t="s">
        <v>9</v>
      </c>
      <c r="E6533" s="1">
        <v>1790578</v>
      </c>
      <c r="F6533" s="1">
        <v>9591</v>
      </c>
    </row>
    <row r="6534" spans="1:6" x14ac:dyDescent="0.25">
      <c r="A6534">
        <v>2014</v>
      </c>
      <c r="B6534" t="s">
        <v>33</v>
      </c>
      <c r="C6534" t="s">
        <v>13</v>
      </c>
      <c r="D6534" t="s">
        <v>10</v>
      </c>
      <c r="E6534" s="1">
        <v>5579320</v>
      </c>
      <c r="F6534" s="1">
        <v>35434</v>
      </c>
    </row>
    <row r="6535" spans="1:6" x14ac:dyDescent="0.25">
      <c r="A6535">
        <v>2014</v>
      </c>
      <c r="B6535" t="s">
        <v>33</v>
      </c>
      <c r="C6535" t="s">
        <v>13</v>
      </c>
      <c r="D6535" t="s">
        <v>24</v>
      </c>
      <c r="E6535" s="1">
        <v>936590</v>
      </c>
      <c r="F6535" s="1">
        <v>4373</v>
      </c>
    </row>
    <row r="6536" spans="1:6" x14ac:dyDescent="0.25">
      <c r="A6536">
        <v>2014</v>
      </c>
      <c r="B6536" t="s">
        <v>33</v>
      </c>
      <c r="C6536" t="s">
        <v>13</v>
      </c>
      <c r="D6536" t="s">
        <v>11</v>
      </c>
      <c r="E6536" s="1">
        <v>62214</v>
      </c>
      <c r="F6536">
        <v>181</v>
      </c>
    </row>
    <row r="6537" spans="1:6" x14ac:dyDescent="0.25">
      <c r="A6537">
        <v>2014</v>
      </c>
      <c r="B6537" t="s">
        <v>33</v>
      </c>
      <c r="C6537" t="s">
        <v>14</v>
      </c>
      <c r="D6537" t="s">
        <v>10</v>
      </c>
      <c r="E6537" s="1">
        <v>308777</v>
      </c>
      <c r="F6537" s="1">
        <v>2312</v>
      </c>
    </row>
    <row r="6538" spans="1:6" x14ac:dyDescent="0.25">
      <c r="A6538">
        <v>2014</v>
      </c>
      <c r="B6538" t="s">
        <v>33</v>
      </c>
      <c r="C6538" t="s">
        <v>16</v>
      </c>
      <c r="D6538" t="s">
        <v>9</v>
      </c>
      <c r="E6538" s="1">
        <v>5041525</v>
      </c>
      <c r="F6538" s="1">
        <v>39790</v>
      </c>
    </row>
    <row r="6539" spans="1:6" x14ac:dyDescent="0.25">
      <c r="A6539">
        <v>2014</v>
      </c>
      <c r="B6539" t="s">
        <v>33</v>
      </c>
      <c r="C6539" t="s">
        <v>16</v>
      </c>
      <c r="D6539" t="s">
        <v>10</v>
      </c>
      <c r="E6539" s="1">
        <v>25744518</v>
      </c>
      <c r="F6539" s="1">
        <v>215956</v>
      </c>
    </row>
    <row r="6540" spans="1:6" x14ac:dyDescent="0.25">
      <c r="A6540">
        <v>2014</v>
      </c>
      <c r="B6540" t="s">
        <v>33</v>
      </c>
      <c r="C6540" t="s">
        <v>16</v>
      </c>
      <c r="D6540" t="s">
        <v>24</v>
      </c>
      <c r="E6540" s="1">
        <v>3240352</v>
      </c>
      <c r="F6540" s="1">
        <v>21126</v>
      </c>
    </row>
    <row r="6541" spans="1:6" x14ac:dyDescent="0.25">
      <c r="A6541">
        <v>2014</v>
      </c>
      <c r="B6541" t="s">
        <v>33</v>
      </c>
      <c r="C6541" t="s">
        <v>16</v>
      </c>
      <c r="D6541" t="s">
        <v>11</v>
      </c>
      <c r="E6541" s="1">
        <v>293207</v>
      </c>
      <c r="F6541" s="1">
        <v>2803</v>
      </c>
    </row>
    <row r="6542" spans="1:6" x14ac:dyDescent="0.25">
      <c r="A6542">
        <v>2014</v>
      </c>
      <c r="B6542" t="s">
        <v>33</v>
      </c>
      <c r="C6542" t="s">
        <v>18</v>
      </c>
      <c r="D6542" t="s">
        <v>9</v>
      </c>
      <c r="E6542" s="1">
        <v>633865</v>
      </c>
      <c r="F6542" s="1">
        <v>4629</v>
      </c>
    </row>
    <row r="6543" spans="1:6" x14ac:dyDescent="0.25">
      <c r="A6543">
        <v>2014</v>
      </c>
      <c r="B6543" t="s">
        <v>33</v>
      </c>
      <c r="C6543" t="s">
        <v>18</v>
      </c>
      <c r="D6543" t="s">
        <v>10</v>
      </c>
      <c r="E6543" s="1">
        <v>647935</v>
      </c>
      <c r="F6543" s="1">
        <v>4260</v>
      </c>
    </row>
    <row r="6544" spans="1:6" x14ac:dyDescent="0.25">
      <c r="A6544">
        <v>2014</v>
      </c>
      <c r="B6544" t="s">
        <v>33</v>
      </c>
      <c r="C6544" t="s">
        <v>18</v>
      </c>
      <c r="D6544" t="s">
        <v>24</v>
      </c>
      <c r="E6544" s="1">
        <v>419019</v>
      </c>
      <c r="F6544" s="1">
        <v>3074</v>
      </c>
    </row>
    <row r="6545" spans="1:6" x14ac:dyDescent="0.25">
      <c r="A6545">
        <v>2014</v>
      </c>
      <c r="B6545" t="s">
        <v>33</v>
      </c>
      <c r="C6545" t="s">
        <v>18</v>
      </c>
      <c r="D6545" t="s">
        <v>11</v>
      </c>
      <c r="E6545" s="1">
        <v>78142</v>
      </c>
      <c r="F6545">
        <v>652</v>
      </c>
    </row>
    <row r="6546" spans="1:6" x14ac:dyDescent="0.25">
      <c r="A6546">
        <v>2014</v>
      </c>
      <c r="B6546" t="s">
        <v>33</v>
      </c>
      <c r="C6546" t="s">
        <v>19</v>
      </c>
      <c r="D6546" t="s">
        <v>10</v>
      </c>
      <c r="E6546" s="1">
        <v>16259</v>
      </c>
      <c r="F6546">
        <v>137</v>
      </c>
    </row>
    <row r="6547" spans="1:6" x14ac:dyDescent="0.25">
      <c r="A6547">
        <v>2014</v>
      </c>
      <c r="B6547" t="s">
        <v>33</v>
      </c>
      <c r="C6547" t="s">
        <v>19</v>
      </c>
      <c r="D6547" t="s">
        <v>11</v>
      </c>
      <c r="E6547" s="1">
        <v>112539</v>
      </c>
      <c r="F6547" s="1">
        <v>1103</v>
      </c>
    </row>
    <row r="6548" spans="1:6" x14ac:dyDescent="0.25">
      <c r="A6548">
        <v>2014</v>
      </c>
      <c r="B6548" t="s">
        <v>33</v>
      </c>
      <c r="C6548" t="s">
        <v>22</v>
      </c>
      <c r="D6548" t="s">
        <v>9</v>
      </c>
      <c r="E6548" s="1">
        <v>5704982</v>
      </c>
      <c r="F6548" s="1">
        <v>47716</v>
      </c>
    </row>
    <row r="6549" spans="1:6" x14ac:dyDescent="0.25">
      <c r="A6549">
        <v>2014</v>
      </c>
      <c r="B6549" t="s">
        <v>33</v>
      </c>
      <c r="C6549" t="s">
        <v>22</v>
      </c>
      <c r="D6549" t="s">
        <v>10</v>
      </c>
      <c r="E6549" s="1">
        <v>11247114</v>
      </c>
      <c r="F6549" s="1">
        <v>79148</v>
      </c>
    </row>
    <row r="6550" spans="1:6" x14ac:dyDescent="0.25">
      <c r="A6550">
        <v>2014</v>
      </c>
      <c r="B6550" t="s">
        <v>33</v>
      </c>
      <c r="C6550" t="s">
        <v>22</v>
      </c>
      <c r="D6550" t="s">
        <v>24</v>
      </c>
      <c r="E6550" s="1">
        <v>117609</v>
      </c>
      <c r="F6550">
        <v>704</v>
      </c>
    </row>
    <row r="6551" spans="1:6" x14ac:dyDescent="0.25">
      <c r="A6551">
        <v>2014</v>
      </c>
      <c r="B6551" t="s">
        <v>33</v>
      </c>
      <c r="C6551" t="s">
        <v>22</v>
      </c>
      <c r="D6551" t="s">
        <v>21</v>
      </c>
      <c r="E6551" s="1">
        <v>12532</v>
      </c>
      <c r="F6551">
        <v>30</v>
      </c>
    </row>
    <row r="6552" spans="1:6" x14ac:dyDescent="0.25">
      <c r="A6552">
        <v>2014</v>
      </c>
      <c r="B6552" t="s">
        <v>33</v>
      </c>
      <c r="C6552" t="s">
        <v>22</v>
      </c>
      <c r="D6552" t="s">
        <v>11</v>
      </c>
      <c r="E6552" s="1">
        <v>3452369</v>
      </c>
      <c r="F6552" s="1">
        <v>22845</v>
      </c>
    </row>
    <row r="6553" spans="1:6" x14ac:dyDescent="0.25">
      <c r="A6553">
        <v>2014</v>
      </c>
      <c r="B6553" t="s">
        <v>33</v>
      </c>
      <c r="C6553" t="s">
        <v>23</v>
      </c>
      <c r="D6553" t="s">
        <v>10</v>
      </c>
      <c r="E6553" s="1">
        <v>4736656</v>
      </c>
      <c r="F6553" s="1">
        <v>54011</v>
      </c>
    </row>
    <row r="6554" spans="1:6" x14ac:dyDescent="0.25">
      <c r="A6554">
        <v>2014</v>
      </c>
      <c r="B6554" t="s">
        <v>33</v>
      </c>
      <c r="C6554" t="s">
        <v>23</v>
      </c>
      <c r="D6554" t="s">
        <v>11</v>
      </c>
      <c r="E6554" s="1">
        <v>9804</v>
      </c>
      <c r="F6554">
        <v>88</v>
      </c>
    </row>
    <row r="6555" spans="1:6" x14ac:dyDescent="0.25">
      <c r="A6555">
        <v>2014</v>
      </c>
      <c r="B6555" t="s">
        <v>33</v>
      </c>
      <c r="C6555" t="s">
        <v>36</v>
      </c>
      <c r="D6555" t="s">
        <v>11</v>
      </c>
      <c r="E6555" s="1">
        <v>13936</v>
      </c>
      <c r="F6555">
        <v>17</v>
      </c>
    </row>
    <row r="6556" spans="1:6" x14ac:dyDescent="0.25">
      <c r="A6556">
        <v>2014</v>
      </c>
      <c r="B6556" t="s">
        <v>33</v>
      </c>
      <c r="C6556" t="s">
        <v>25</v>
      </c>
      <c r="D6556" t="s">
        <v>10</v>
      </c>
      <c r="E6556" s="1">
        <v>60474</v>
      </c>
      <c r="F6556">
        <v>766</v>
      </c>
    </row>
    <row r="6557" spans="1:6" x14ac:dyDescent="0.25">
      <c r="A6557">
        <v>2014</v>
      </c>
      <c r="B6557" t="s">
        <v>33</v>
      </c>
      <c r="C6557" t="s">
        <v>26</v>
      </c>
      <c r="D6557" t="s">
        <v>11</v>
      </c>
      <c r="E6557" s="1">
        <v>738616</v>
      </c>
      <c r="F6557" s="1">
        <v>8945</v>
      </c>
    </row>
    <row r="6558" spans="1:6" x14ac:dyDescent="0.25">
      <c r="A6558">
        <v>2014</v>
      </c>
      <c r="B6558" t="s">
        <v>37</v>
      </c>
      <c r="C6558" t="s">
        <v>13</v>
      </c>
      <c r="D6558" t="s">
        <v>9</v>
      </c>
      <c r="E6558" s="1">
        <v>1711340</v>
      </c>
      <c r="F6558" s="1">
        <v>5146</v>
      </c>
    </row>
    <row r="6559" spans="1:6" x14ac:dyDescent="0.25">
      <c r="A6559">
        <v>2014</v>
      </c>
      <c r="B6559" t="s">
        <v>37</v>
      </c>
      <c r="C6559" t="s">
        <v>13</v>
      </c>
      <c r="D6559" t="s">
        <v>10</v>
      </c>
      <c r="E6559" s="1">
        <v>3650044</v>
      </c>
      <c r="F6559" s="1">
        <v>14930</v>
      </c>
    </row>
    <row r="6560" spans="1:6" x14ac:dyDescent="0.25">
      <c r="A6560">
        <v>2014</v>
      </c>
      <c r="B6560" t="s">
        <v>37</v>
      </c>
      <c r="C6560" t="s">
        <v>13</v>
      </c>
      <c r="D6560" t="s">
        <v>24</v>
      </c>
      <c r="E6560" s="1">
        <v>529986</v>
      </c>
      <c r="F6560" s="1">
        <v>3313</v>
      </c>
    </row>
    <row r="6561" spans="1:6" x14ac:dyDescent="0.25">
      <c r="A6561">
        <v>2014</v>
      </c>
      <c r="B6561" t="s">
        <v>37</v>
      </c>
      <c r="C6561" t="s">
        <v>13</v>
      </c>
      <c r="D6561" t="s">
        <v>21</v>
      </c>
      <c r="E6561" s="1">
        <v>152779</v>
      </c>
      <c r="F6561">
        <v>583</v>
      </c>
    </row>
    <row r="6562" spans="1:6" x14ac:dyDescent="0.25">
      <c r="A6562">
        <v>2014</v>
      </c>
      <c r="B6562" t="s">
        <v>37</v>
      </c>
      <c r="C6562" t="s">
        <v>14</v>
      </c>
      <c r="D6562" t="s">
        <v>11</v>
      </c>
      <c r="E6562" s="1">
        <v>96071</v>
      </c>
      <c r="F6562">
        <v>866</v>
      </c>
    </row>
    <row r="6563" spans="1:6" x14ac:dyDescent="0.25">
      <c r="A6563">
        <v>2014</v>
      </c>
      <c r="B6563" t="s">
        <v>37</v>
      </c>
      <c r="C6563" t="s">
        <v>16</v>
      </c>
      <c r="D6563" t="s">
        <v>9</v>
      </c>
      <c r="E6563" s="1">
        <v>1119739</v>
      </c>
      <c r="F6563" s="1">
        <v>10103</v>
      </c>
    </row>
    <row r="6564" spans="1:6" x14ac:dyDescent="0.25">
      <c r="A6564">
        <v>2014</v>
      </c>
      <c r="B6564" t="s">
        <v>37</v>
      </c>
      <c r="C6564" t="s">
        <v>16</v>
      </c>
      <c r="D6564" t="s">
        <v>10</v>
      </c>
      <c r="E6564" s="1">
        <v>17394711</v>
      </c>
      <c r="F6564" s="1">
        <v>137093</v>
      </c>
    </row>
    <row r="6565" spans="1:6" x14ac:dyDescent="0.25">
      <c r="A6565">
        <v>2014</v>
      </c>
      <c r="B6565" t="s">
        <v>37</v>
      </c>
      <c r="C6565" t="s">
        <v>16</v>
      </c>
      <c r="D6565" t="s">
        <v>24</v>
      </c>
      <c r="E6565" s="1">
        <v>10977996</v>
      </c>
      <c r="F6565" s="1">
        <v>74713</v>
      </c>
    </row>
    <row r="6566" spans="1:6" x14ac:dyDescent="0.25">
      <c r="A6566">
        <v>2014</v>
      </c>
      <c r="B6566" t="s">
        <v>37</v>
      </c>
      <c r="C6566" t="s">
        <v>16</v>
      </c>
      <c r="D6566" t="s">
        <v>21</v>
      </c>
      <c r="E6566" s="1">
        <v>148972</v>
      </c>
      <c r="F6566">
        <v>745</v>
      </c>
    </row>
    <row r="6567" spans="1:6" x14ac:dyDescent="0.25">
      <c r="A6567">
        <v>2014</v>
      </c>
      <c r="B6567" t="s">
        <v>37</v>
      </c>
      <c r="C6567" t="s">
        <v>16</v>
      </c>
      <c r="D6567" t="s">
        <v>11</v>
      </c>
      <c r="E6567" s="1">
        <v>4817</v>
      </c>
      <c r="F6567">
        <v>61</v>
      </c>
    </row>
    <row r="6568" spans="1:6" x14ac:dyDescent="0.25">
      <c r="A6568">
        <v>2014</v>
      </c>
      <c r="B6568" t="s">
        <v>37</v>
      </c>
      <c r="C6568" t="s">
        <v>18</v>
      </c>
      <c r="D6568" t="s">
        <v>9</v>
      </c>
      <c r="E6568" s="1">
        <v>2137393</v>
      </c>
      <c r="F6568" s="1">
        <v>14701</v>
      </c>
    </row>
    <row r="6569" spans="1:6" x14ac:dyDescent="0.25">
      <c r="A6569">
        <v>2014</v>
      </c>
      <c r="B6569" t="s">
        <v>37</v>
      </c>
      <c r="C6569" t="s">
        <v>18</v>
      </c>
      <c r="D6569" t="s">
        <v>10</v>
      </c>
      <c r="E6569" s="1">
        <v>1414392</v>
      </c>
      <c r="F6569" s="1">
        <v>9475</v>
      </c>
    </row>
    <row r="6570" spans="1:6" x14ac:dyDescent="0.25">
      <c r="A6570">
        <v>2014</v>
      </c>
      <c r="B6570" t="s">
        <v>37</v>
      </c>
      <c r="C6570" t="s">
        <v>18</v>
      </c>
      <c r="D6570" t="s">
        <v>24</v>
      </c>
      <c r="E6570" s="1">
        <v>1234442</v>
      </c>
      <c r="F6570" s="1">
        <v>8442</v>
      </c>
    </row>
    <row r="6571" spans="1:6" x14ac:dyDescent="0.25">
      <c r="A6571">
        <v>2014</v>
      </c>
      <c r="B6571" t="s">
        <v>37</v>
      </c>
      <c r="C6571" t="s">
        <v>18</v>
      </c>
      <c r="D6571" t="s">
        <v>11</v>
      </c>
      <c r="E6571" s="1">
        <v>11735</v>
      </c>
      <c r="F6571">
        <v>84</v>
      </c>
    </row>
    <row r="6572" spans="1:6" x14ac:dyDescent="0.25">
      <c r="A6572">
        <v>2014</v>
      </c>
      <c r="B6572" t="s">
        <v>37</v>
      </c>
      <c r="C6572" t="s">
        <v>19</v>
      </c>
      <c r="D6572" t="s">
        <v>9</v>
      </c>
      <c r="E6572" s="1">
        <v>787303</v>
      </c>
      <c r="F6572" s="1">
        <v>5948</v>
      </c>
    </row>
    <row r="6573" spans="1:6" x14ac:dyDescent="0.25">
      <c r="A6573">
        <v>2014</v>
      </c>
      <c r="B6573" t="s">
        <v>37</v>
      </c>
      <c r="C6573" t="s">
        <v>19</v>
      </c>
      <c r="D6573" t="s">
        <v>10</v>
      </c>
      <c r="E6573" s="1">
        <v>232226</v>
      </c>
      <c r="F6573" s="1">
        <v>1470</v>
      </c>
    </row>
    <row r="6574" spans="1:6" x14ac:dyDescent="0.25">
      <c r="A6574">
        <v>2014</v>
      </c>
      <c r="B6574" t="s">
        <v>37</v>
      </c>
      <c r="C6574" t="s">
        <v>19</v>
      </c>
      <c r="D6574" t="s">
        <v>24</v>
      </c>
      <c r="E6574" s="1">
        <v>482354</v>
      </c>
      <c r="F6574" s="1">
        <v>2440</v>
      </c>
    </row>
    <row r="6575" spans="1:6" x14ac:dyDescent="0.25">
      <c r="A6575">
        <v>2014</v>
      </c>
      <c r="B6575" t="s">
        <v>37</v>
      </c>
      <c r="C6575" t="s">
        <v>19</v>
      </c>
      <c r="D6575" t="s">
        <v>21</v>
      </c>
      <c r="E6575" s="1">
        <v>395909</v>
      </c>
      <c r="F6575" s="1">
        <v>1381</v>
      </c>
    </row>
    <row r="6576" spans="1:6" x14ac:dyDescent="0.25">
      <c r="A6576">
        <v>2014</v>
      </c>
      <c r="B6576" t="s">
        <v>37</v>
      </c>
      <c r="C6576" t="s">
        <v>19</v>
      </c>
      <c r="D6576" t="s">
        <v>11</v>
      </c>
      <c r="E6576" s="1">
        <v>282305</v>
      </c>
      <c r="F6576" s="1">
        <v>2349</v>
      </c>
    </row>
    <row r="6577" spans="1:6" x14ac:dyDescent="0.25">
      <c r="A6577">
        <v>2014</v>
      </c>
      <c r="B6577" t="s">
        <v>37</v>
      </c>
      <c r="C6577" t="s">
        <v>22</v>
      </c>
      <c r="D6577" t="s">
        <v>56</v>
      </c>
      <c r="E6577" s="1">
        <v>24027</v>
      </c>
      <c r="F6577">
        <v>41</v>
      </c>
    </row>
    <row r="6578" spans="1:6" x14ac:dyDescent="0.25">
      <c r="A6578">
        <v>2014</v>
      </c>
      <c r="B6578" t="s">
        <v>37</v>
      </c>
      <c r="C6578" t="s">
        <v>22</v>
      </c>
      <c r="D6578" t="s">
        <v>9</v>
      </c>
      <c r="E6578" s="1">
        <v>23623879</v>
      </c>
      <c r="F6578" s="1">
        <v>168764</v>
      </c>
    </row>
    <row r="6579" spans="1:6" x14ac:dyDescent="0.25">
      <c r="A6579">
        <v>2014</v>
      </c>
      <c r="B6579" t="s">
        <v>37</v>
      </c>
      <c r="C6579" t="s">
        <v>22</v>
      </c>
      <c r="D6579" t="s">
        <v>10</v>
      </c>
      <c r="E6579" s="1">
        <v>5920776</v>
      </c>
      <c r="F6579" s="1">
        <v>43934</v>
      </c>
    </row>
    <row r="6580" spans="1:6" x14ac:dyDescent="0.25">
      <c r="A6580">
        <v>2014</v>
      </c>
      <c r="B6580" t="s">
        <v>37</v>
      </c>
      <c r="C6580" t="s">
        <v>22</v>
      </c>
      <c r="D6580" t="s">
        <v>24</v>
      </c>
      <c r="E6580" s="1">
        <v>2548689</v>
      </c>
      <c r="F6580" s="1">
        <v>16252</v>
      </c>
    </row>
    <row r="6581" spans="1:6" x14ac:dyDescent="0.25">
      <c r="A6581">
        <v>2014</v>
      </c>
      <c r="B6581" t="s">
        <v>37</v>
      </c>
      <c r="C6581" t="s">
        <v>22</v>
      </c>
      <c r="D6581" t="s">
        <v>21</v>
      </c>
      <c r="E6581" s="1">
        <v>62870</v>
      </c>
      <c r="F6581">
        <v>70</v>
      </c>
    </row>
    <row r="6582" spans="1:6" x14ac:dyDescent="0.25">
      <c r="A6582">
        <v>2014</v>
      </c>
      <c r="B6582" t="s">
        <v>37</v>
      </c>
      <c r="C6582" t="s">
        <v>22</v>
      </c>
      <c r="D6582" t="s">
        <v>11</v>
      </c>
      <c r="E6582" s="1">
        <v>3193790</v>
      </c>
      <c r="F6582" s="1">
        <v>24223</v>
      </c>
    </row>
    <row r="6583" spans="1:6" x14ac:dyDescent="0.25">
      <c r="A6583">
        <v>2014</v>
      </c>
      <c r="B6583" t="s">
        <v>37</v>
      </c>
      <c r="C6583" t="s">
        <v>23</v>
      </c>
      <c r="D6583" t="s">
        <v>10</v>
      </c>
      <c r="E6583" s="1">
        <v>3869122</v>
      </c>
      <c r="F6583" s="1">
        <v>44464</v>
      </c>
    </row>
    <row r="6584" spans="1:6" x14ac:dyDescent="0.25">
      <c r="A6584">
        <v>2014</v>
      </c>
      <c r="B6584" t="s">
        <v>37</v>
      </c>
      <c r="C6584" t="s">
        <v>36</v>
      </c>
      <c r="D6584" t="s">
        <v>24</v>
      </c>
      <c r="E6584" s="1">
        <v>10503</v>
      </c>
      <c r="F6584">
        <v>86</v>
      </c>
    </row>
    <row r="6585" spans="1:6" x14ac:dyDescent="0.25">
      <c r="A6585">
        <v>2014</v>
      </c>
      <c r="B6585" t="s">
        <v>37</v>
      </c>
      <c r="C6585" t="s">
        <v>36</v>
      </c>
      <c r="D6585" t="s">
        <v>11</v>
      </c>
      <c r="E6585" s="1">
        <v>15975</v>
      </c>
      <c r="F6585">
        <v>267</v>
      </c>
    </row>
    <row r="6586" spans="1:6" x14ac:dyDescent="0.25">
      <c r="A6586">
        <v>2014</v>
      </c>
      <c r="B6586" t="s">
        <v>37</v>
      </c>
      <c r="C6586" t="s">
        <v>26</v>
      </c>
      <c r="D6586" t="s">
        <v>11</v>
      </c>
      <c r="E6586" s="1">
        <v>330767</v>
      </c>
      <c r="F6586" s="1">
        <v>3997</v>
      </c>
    </row>
    <row r="6587" spans="1:6" x14ac:dyDescent="0.25">
      <c r="A6587">
        <v>2014</v>
      </c>
      <c r="B6587" t="s">
        <v>42</v>
      </c>
      <c r="C6587" t="s">
        <v>8</v>
      </c>
      <c r="D6587" t="s">
        <v>10</v>
      </c>
      <c r="E6587" s="1">
        <v>76256</v>
      </c>
      <c r="F6587">
        <v>933</v>
      </c>
    </row>
    <row r="6588" spans="1:6" x14ac:dyDescent="0.25">
      <c r="A6588">
        <v>2014</v>
      </c>
      <c r="B6588" t="s">
        <v>42</v>
      </c>
      <c r="C6588" t="s">
        <v>13</v>
      </c>
      <c r="D6588" t="s">
        <v>10</v>
      </c>
      <c r="E6588" s="1">
        <v>2065512</v>
      </c>
      <c r="F6588" s="1">
        <v>11428</v>
      </c>
    </row>
    <row r="6589" spans="1:6" x14ac:dyDescent="0.25">
      <c r="A6589">
        <v>2014</v>
      </c>
      <c r="B6589" t="s">
        <v>42</v>
      </c>
      <c r="C6589" t="s">
        <v>13</v>
      </c>
      <c r="D6589" t="s">
        <v>24</v>
      </c>
      <c r="E6589" s="1">
        <v>754594</v>
      </c>
      <c r="F6589" s="1">
        <v>5820</v>
      </c>
    </row>
    <row r="6590" spans="1:6" x14ac:dyDescent="0.25">
      <c r="A6590">
        <v>2014</v>
      </c>
      <c r="B6590" t="s">
        <v>42</v>
      </c>
      <c r="C6590" t="s">
        <v>13</v>
      </c>
      <c r="D6590" t="s">
        <v>21</v>
      </c>
      <c r="E6590" s="1">
        <v>235439</v>
      </c>
      <c r="F6590">
        <v>682</v>
      </c>
    </row>
    <row r="6591" spans="1:6" x14ac:dyDescent="0.25">
      <c r="A6591">
        <v>2014</v>
      </c>
      <c r="B6591" t="s">
        <v>42</v>
      </c>
      <c r="C6591" t="s">
        <v>14</v>
      </c>
      <c r="D6591" t="s">
        <v>11</v>
      </c>
      <c r="E6591" s="1">
        <v>30731</v>
      </c>
      <c r="F6591">
        <v>92</v>
      </c>
    </row>
    <row r="6592" spans="1:6" x14ac:dyDescent="0.25">
      <c r="A6592">
        <v>2014</v>
      </c>
      <c r="B6592" t="s">
        <v>42</v>
      </c>
      <c r="C6592" t="s">
        <v>16</v>
      </c>
      <c r="D6592" t="s">
        <v>9</v>
      </c>
      <c r="E6592" s="1">
        <v>1488530</v>
      </c>
      <c r="F6592" s="1">
        <v>12459</v>
      </c>
    </row>
    <row r="6593" spans="1:6" x14ac:dyDescent="0.25">
      <c r="A6593">
        <v>2014</v>
      </c>
      <c r="B6593" t="s">
        <v>42</v>
      </c>
      <c r="C6593" t="s">
        <v>16</v>
      </c>
      <c r="D6593" t="s">
        <v>10</v>
      </c>
      <c r="E6593" s="1">
        <v>27651114</v>
      </c>
      <c r="F6593" s="1">
        <v>215124</v>
      </c>
    </row>
    <row r="6594" spans="1:6" x14ac:dyDescent="0.25">
      <c r="A6594">
        <v>2014</v>
      </c>
      <c r="B6594" t="s">
        <v>42</v>
      </c>
      <c r="C6594" t="s">
        <v>16</v>
      </c>
      <c r="D6594" t="s">
        <v>24</v>
      </c>
      <c r="E6594" s="1">
        <v>6514602</v>
      </c>
      <c r="F6594" s="1">
        <v>47030</v>
      </c>
    </row>
    <row r="6595" spans="1:6" x14ac:dyDescent="0.25">
      <c r="A6595">
        <v>2014</v>
      </c>
      <c r="B6595" t="s">
        <v>42</v>
      </c>
      <c r="C6595" t="s">
        <v>16</v>
      </c>
      <c r="D6595" t="s">
        <v>11</v>
      </c>
      <c r="E6595" s="1">
        <v>13903</v>
      </c>
      <c r="F6595">
        <v>175</v>
      </c>
    </row>
    <row r="6596" spans="1:6" x14ac:dyDescent="0.25">
      <c r="A6596">
        <v>2014</v>
      </c>
      <c r="B6596" t="s">
        <v>42</v>
      </c>
      <c r="C6596" t="s">
        <v>18</v>
      </c>
      <c r="D6596" t="s">
        <v>9</v>
      </c>
      <c r="E6596" s="1">
        <v>725330</v>
      </c>
      <c r="F6596" s="1">
        <v>5096</v>
      </c>
    </row>
    <row r="6597" spans="1:6" x14ac:dyDescent="0.25">
      <c r="A6597">
        <v>2014</v>
      </c>
      <c r="B6597" t="s">
        <v>42</v>
      </c>
      <c r="C6597" t="s">
        <v>18</v>
      </c>
      <c r="D6597" t="s">
        <v>10</v>
      </c>
      <c r="E6597" s="1">
        <v>269438</v>
      </c>
      <c r="F6597" s="1">
        <v>1648</v>
      </c>
    </row>
    <row r="6598" spans="1:6" x14ac:dyDescent="0.25">
      <c r="A6598">
        <v>2014</v>
      </c>
      <c r="B6598" t="s">
        <v>42</v>
      </c>
      <c r="C6598" t="s">
        <v>18</v>
      </c>
      <c r="D6598" t="s">
        <v>24</v>
      </c>
      <c r="E6598" s="1">
        <v>379523</v>
      </c>
      <c r="F6598" s="1">
        <v>2404</v>
      </c>
    </row>
    <row r="6599" spans="1:6" x14ac:dyDescent="0.25">
      <c r="A6599">
        <v>2014</v>
      </c>
      <c r="B6599" t="s">
        <v>42</v>
      </c>
      <c r="C6599" t="s">
        <v>19</v>
      </c>
      <c r="D6599" t="s">
        <v>9</v>
      </c>
      <c r="E6599" s="1">
        <v>263086</v>
      </c>
      <c r="F6599" s="1">
        <v>1830</v>
      </c>
    </row>
    <row r="6600" spans="1:6" x14ac:dyDescent="0.25">
      <c r="A6600">
        <v>2014</v>
      </c>
      <c r="B6600" t="s">
        <v>42</v>
      </c>
      <c r="C6600" t="s">
        <v>19</v>
      </c>
      <c r="D6600" t="s">
        <v>10</v>
      </c>
      <c r="E6600" s="1">
        <v>85411</v>
      </c>
      <c r="F6600">
        <v>464</v>
      </c>
    </row>
    <row r="6601" spans="1:6" x14ac:dyDescent="0.25">
      <c r="A6601">
        <v>2014</v>
      </c>
      <c r="B6601" t="s">
        <v>42</v>
      </c>
      <c r="C6601" t="s">
        <v>19</v>
      </c>
      <c r="D6601" t="s">
        <v>24</v>
      </c>
      <c r="E6601" s="1">
        <v>2828</v>
      </c>
      <c r="F6601">
        <v>20</v>
      </c>
    </row>
    <row r="6602" spans="1:6" x14ac:dyDescent="0.25">
      <c r="A6602">
        <v>2014</v>
      </c>
      <c r="B6602" t="s">
        <v>42</v>
      </c>
      <c r="C6602" t="s">
        <v>19</v>
      </c>
      <c r="D6602" t="s">
        <v>21</v>
      </c>
      <c r="E6602" s="1">
        <v>337075</v>
      </c>
      <c r="F6602" s="1">
        <v>1223</v>
      </c>
    </row>
    <row r="6603" spans="1:6" x14ac:dyDescent="0.25">
      <c r="A6603">
        <v>2014</v>
      </c>
      <c r="B6603" t="s">
        <v>42</v>
      </c>
      <c r="C6603" t="s">
        <v>19</v>
      </c>
      <c r="D6603" t="s">
        <v>11</v>
      </c>
      <c r="E6603" s="1">
        <v>266056</v>
      </c>
      <c r="F6603" s="1">
        <v>2064</v>
      </c>
    </row>
    <row r="6604" spans="1:6" x14ac:dyDescent="0.25">
      <c r="A6604">
        <v>2014</v>
      </c>
      <c r="B6604" t="s">
        <v>42</v>
      </c>
      <c r="C6604" t="s">
        <v>22</v>
      </c>
      <c r="D6604" t="s">
        <v>9</v>
      </c>
      <c r="E6604" s="1">
        <v>14729223</v>
      </c>
      <c r="F6604" s="1">
        <v>109800</v>
      </c>
    </row>
    <row r="6605" spans="1:6" x14ac:dyDescent="0.25">
      <c r="A6605">
        <v>2014</v>
      </c>
      <c r="B6605" t="s">
        <v>42</v>
      </c>
      <c r="C6605" t="s">
        <v>22</v>
      </c>
      <c r="D6605" t="s">
        <v>10</v>
      </c>
      <c r="E6605" s="1">
        <v>13806692</v>
      </c>
      <c r="F6605" s="1">
        <v>100819</v>
      </c>
    </row>
    <row r="6606" spans="1:6" x14ac:dyDescent="0.25">
      <c r="A6606">
        <v>2014</v>
      </c>
      <c r="B6606" t="s">
        <v>42</v>
      </c>
      <c r="C6606" t="s">
        <v>22</v>
      </c>
      <c r="D6606" t="s">
        <v>24</v>
      </c>
      <c r="E6606" s="1">
        <v>581368</v>
      </c>
      <c r="F6606" s="1">
        <v>4019</v>
      </c>
    </row>
    <row r="6607" spans="1:6" x14ac:dyDescent="0.25">
      <c r="A6607">
        <v>2014</v>
      </c>
      <c r="B6607" t="s">
        <v>42</v>
      </c>
      <c r="C6607" t="s">
        <v>22</v>
      </c>
      <c r="D6607" t="s">
        <v>21</v>
      </c>
      <c r="E6607" s="1">
        <v>175850</v>
      </c>
      <c r="F6607">
        <v>616</v>
      </c>
    </row>
    <row r="6608" spans="1:6" x14ac:dyDescent="0.25">
      <c r="A6608">
        <v>2014</v>
      </c>
      <c r="B6608" t="s">
        <v>42</v>
      </c>
      <c r="C6608" t="s">
        <v>22</v>
      </c>
      <c r="D6608" t="s">
        <v>11</v>
      </c>
      <c r="E6608" s="1">
        <v>2111181</v>
      </c>
      <c r="F6608" s="1">
        <v>16370</v>
      </c>
    </row>
    <row r="6609" spans="1:6" x14ac:dyDescent="0.25">
      <c r="A6609">
        <v>2014</v>
      </c>
      <c r="B6609" t="s">
        <v>42</v>
      </c>
      <c r="C6609" t="s">
        <v>23</v>
      </c>
      <c r="D6609" t="s">
        <v>10</v>
      </c>
      <c r="E6609" s="1">
        <v>535016</v>
      </c>
      <c r="F6609" s="1">
        <v>3411</v>
      </c>
    </row>
    <row r="6610" spans="1:6" x14ac:dyDescent="0.25">
      <c r="A6610">
        <v>2014</v>
      </c>
      <c r="B6610" t="s">
        <v>42</v>
      </c>
      <c r="C6610" t="s">
        <v>23</v>
      </c>
      <c r="D6610" t="s">
        <v>11</v>
      </c>
      <c r="E6610" s="1">
        <v>10457</v>
      </c>
      <c r="F6610">
        <v>39</v>
      </c>
    </row>
    <row r="6611" spans="1:6" x14ac:dyDescent="0.25">
      <c r="A6611">
        <v>2014</v>
      </c>
      <c r="B6611" t="s">
        <v>42</v>
      </c>
      <c r="C6611" t="s">
        <v>36</v>
      </c>
      <c r="D6611" t="s">
        <v>11</v>
      </c>
      <c r="E6611" s="1">
        <v>11466</v>
      </c>
      <c r="F6611">
        <v>191</v>
      </c>
    </row>
    <row r="6612" spans="1:6" x14ac:dyDescent="0.25">
      <c r="A6612">
        <v>2014</v>
      </c>
      <c r="B6612" t="s">
        <v>42</v>
      </c>
      <c r="C6612" t="s">
        <v>25</v>
      </c>
      <c r="D6612" t="s">
        <v>10</v>
      </c>
      <c r="E6612" s="1">
        <v>7787</v>
      </c>
      <c r="F6612">
        <v>99</v>
      </c>
    </row>
    <row r="6613" spans="1:6" x14ac:dyDescent="0.25">
      <c r="A6613">
        <v>2014</v>
      </c>
      <c r="B6613" t="s">
        <v>42</v>
      </c>
      <c r="C6613" t="s">
        <v>26</v>
      </c>
      <c r="D6613" t="s">
        <v>11</v>
      </c>
      <c r="E6613" s="1">
        <v>458058</v>
      </c>
      <c r="F6613" s="1">
        <v>5454</v>
      </c>
    </row>
    <row r="6614" spans="1:6" x14ac:dyDescent="0.25">
      <c r="A6614">
        <v>2014</v>
      </c>
      <c r="B6614" t="s">
        <v>43</v>
      </c>
      <c r="C6614" t="s">
        <v>8</v>
      </c>
      <c r="D6614" t="s">
        <v>21</v>
      </c>
      <c r="E6614" s="1">
        <v>73084</v>
      </c>
      <c r="F6614">
        <v>899</v>
      </c>
    </row>
    <row r="6615" spans="1:6" x14ac:dyDescent="0.25">
      <c r="A6615">
        <v>2014</v>
      </c>
      <c r="B6615" t="s">
        <v>43</v>
      </c>
      <c r="C6615" t="s">
        <v>13</v>
      </c>
      <c r="D6615" t="s">
        <v>9</v>
      </c>
      <c r="E6615" s="1">
        <v>14239</v>
      </c>
      <c r="F6615">
        <v>146</v>
      </c>
    </row>
    <row r="6616" spans="1:6" x14ac:dyDescent="0.25">
      <c r="A6616">
        <v>2014</v>
      </c>
      <c r="B6616" t="s">
        <v>43</v>
      </c>
      <c r="C6616" t="s">
        <v>13</v>
      </c>
      <c r="D6616" t="s">
        <v>10</v>
      </c>
      <c r="E6616" s="1">
        <v>1985959</v>
      </c>
      <c r="F6616" s="1">
        <v>18167</v>
      </c>
    </row>
    <row r="6617" spans="1:6" x14ac:dyDescent="0.25">
      <c r="A6617">
        <v>2014</v>
      </c>
      <c r="B6617" t="s">
        <v>43</v>
      </c>
      <c r="C6617" t="s">
        <v>13</v>
      </c>
      <c r="D6617" t="s">
        <v>24</v>
      </c>
      <c r="E6617" s="1">
        <v>1281954</v>
      </c>
      <c r="F6617" s="1">
        <v>9028</v>
      </c>
    </row>
    <row r="6618" spans="1:6" x14ac:dyDescent="0.25">
      <c r="A6618">
        <v>2014</v>
      </c>
      <c r="B6618" t="s">
        <v>43</v>
      </c>
      <c r="C6618" t="s">
        <v>14</v>
      </c>
      <c r="D6618" t="s">
        <v>11</v>
      </c>
      <c r="E6618" s="1">
        <v>41951</v>
      </c>
      <c r="F6618">
        <v>262</v>
      </c>
    </row>
    <row r="6619" spans="1:6" x14ac:dyDescent="0.25">
      <c r="A6619">
        <v>2014</v>
      </c>
      <c r="B6619" t="s">
        <v>43</v>
      </c>
      <c r="C6619" t="s">
        <v>16</v>
      </c>
      <c r="D6619" t="s">
        <v>9</v>
      </c>
      <c r="E6619" s="1">
        <v>1198634</v>
      </c>
      <c r="F6619" s="1">
        <v>8962</v>
      </c>
    </row>
    <row r="6620" spans="1:6" x14ac:dyDescent="0.25">
      <c r="A6620">
        <v>2014</v>
      </c>
      <c r="B6620" t="s">
        <v>43</v>
      </c>
      <c r="C6620" t="s">
        <v>16</v>
      </c>
      <c r="D6620" t="s">
        <v>10</v>
      </c>
      <c r="E6620" s="1">
        <v>26305270</v>
      </c>
      <c r="F6620" s="1">
        <v>211711</v>
      </c>
    </row>
    <row r="6621" spans="1:6" x14ac:dyDescent="0.25">
      <c r="A6621">
        <v>2014</v>
      </c>
      <c r="B6621" t="s">
        <v>43</v>
      </c>
      <c r="C6621" t="s">
        <v>16</v>
      </c>
      <c r="D6621" t="s">
        <v>24</v>
      </c>
      <c r="E6621" s="1">
        <v>9361438</v>
      </c>
      <c r="F6621" s="1">
        <v>66983</v>
      </c>
    </row>
    <row r="6622" spans="1:6" x14ac:dyDescent="0.25">
      <c r="A6622">
        <v>2014</v>
      </c>
      <c r="B6622" t="s">
        <v>43</v>
      </c>
      <c r="C6622" t="s">
        <v>16</v>
      </c>
      <c r="D6622" t="s">
        <v>21</v>
      </c>
      <c r="E6622" s="1">
        <v>73005</v>
      </c>
      <c r="F6622">
        <v>513</v>
      </c>
    </row>
    <row r="6623" spans="1:6" x14ac:dyDescent="0.25">
      <c r="A6623">
        <v>2014</v>
      </c>
      <c r="B6623" t="s">
        <v>43</v>
      </c>
      <c r="C6623" t="s">
        <v>16</v>
      </c>
      <c r="D6623" t="s">
        <v>11</v>
      </c>
      <c r="E6623" s="1">
        <v>787786</v>
      </c>
      <c r="F6623" s="1">
        <v>7817</v>
      </c>
    </row>
    <row r="6624" spans="1:6" x14ac:dyDescent="0.25">
      <c r="A6624">
        <v>2014</v>
      </c>
      <c r="B6624" t="s">
        <v>43</v>
      </c>
      <c r="C6624" t="s">
        <v>18</v>
      </c>
      <c r="D6624" t="s">
        <v>9</v>
      </c>
      <c r="E6624" s="1">
        <v>403430</v>
      </c>
      <c r="F6624" s="1">
        <v>2640</v>
      </c>
    </row>
    <row r="6625" spans="1:6" x14ac:dyDescent="0.25">
      <c r="A6625">
        <v>2014</v>
      </c>
      <c r="B6625" t="s">
        <v>43</v>
      </c>
      <c r="C6625" t="s">
        <v>18</v>
      </c>
      <c r="D6625" t="s">
        <v>10</v>
      </c>
      <c r="E6625" s="1">
        <v>192695</v>
      </c>
      <c r="F6625" s="1">
        <v>1578</v>
      </c>
    </row>
    <row r="6626" spans="1:6" x14ac:dyDescent="0.25">
      <c r="A6626">
        <v>2014</v>
      </c>
      <c r="B6626" t="s">
        <v>43</v>
      </c>
      <c r="C6626" t="s">
        <v>18</v>
      </c>
      <c r="D6626" t="s">
        <v>24</v>
      </c>
      <c r="E6626" s="1">
        <v>1181194</v>
      </c>
      <c r="F6626" s="1">
        <v>8180</v>
      </c>
    </row>
    <row r="6627" spans="1:6" x14ac:dyDescent="0.25">
      <c r="A6627">
        <v>2014</v>
      </c>
      <c r="B6627" t="s">
        <v>43</v>
      </c>
      <c r="C6627" t="s">
        <v>18</v>
      </c>
      <c r="D6627" t="s">
        <v>11</v>
      </c>
      <c r="E6627" s="1">
        <v>29413</v>
      </c>
      <c r="F6627">
        <v>288</v>
      </c>
    </row>
    <row r="6628" spans="1:6" x14ac:dyDescent="0.25">
      <c r="A6628">
        <v>2014</v>
      </c>
      <c r="B6628" t="s">
        <v>43</v>
      </c>
      <c r="C6628" t="s">
        <v>19</v>
      </c>
      <c r="D6628" t="s">
        <v>9</v>
      </c>
      <c r="E6628" s="1">
        <v>297227</v>
      </c>
      <c r="F6628" s="1">
        <v>2582</v>
      </c>
    </row>
    <row r="6629" spans="1:6" x14ac:dyDescent="0.25">
      <c r="A6629">
        <v>2014</v>
      </c>
      <c r="B6629" t="s">
        <v>43</v>
      </c>
      <c r="C6629" t="s">
        <v>19</v>
      </c>
      <c r="D6629" t="s">
        <v>24</v>
      </c>
      <c r="E6629" s="1">
        <v>396924</v>
      </c>
      <c r="F6629" s="1">
        <v>2412</v>
      </c>
    </row>
    <row r="6630" spans="1:6" x14ac:dyDescent="0.25">
      <c r="A6630">
        <v>2014</v>
      </c>
      <c r="B6630" t="s">
        <v>43</v>
      </c>
      <c r="C6630" t="s">
        <v>19</v>
      </c>
      <c r="D6630" t="s">
        <v>21</v>
      </c>
      <c r="E6630" s="1">
        <v>59268</v>
      </c>
      <c r="F6630">
        <v>331</v>
      </c>
    </row>
    <row r="6631" spans="1:6" x14ac:dyDescent="0.25">
      <c r="A6631">
        <v>2014</v>
      </c>
      <c r="B6631" t="s">
        <v>43</v>
      </c>
      <c r="C6631" t="s">
        <v>19</v>
      </c>
      <c r="D6631" t="s">
        <v>11</v>
      </c>
      <c r="E6631" s="1">
        <v>125883</v>
      </c>
      <c r="F6631">
        <v>918</v>
      </c>
    </row>
    <row r="6632" spans="1:6" x14ac:dyDescent="0.25">
      <c r="A6632">
        <v>2014</v>
      </c>
      <c r="B6632" t="s">
        <v>43</v>
      </c>
      <c r="C6632" t="s">
        <v>22</v>
      </c>
      <c r="D6632" t="s">
        <v>9</v>
      </c>
      <c r="E6632" s="1">
        <v>12034177</v>
      </c>
      <c r="F6632" s="1">
        <v>93698</v>
      </c>
    </row>
    <row r="6633" spans="1:6" x14ac:dyDescent="0.25">
      <c r="A6633">
        <v>2014</v>
      </c>
      <c r="B6633" t="s">
        <v>43</v>
      </c>
      <c r="C6633" t="s">
        <v>22</v>
      </c>
      <c r="D6633" t="s">
        <v>10</v>
      </c>
      <c r="E6633" s="1">
        <v>6993980</v>
      </c>
      <c r="F6633" s="1">
        <v>48618</v>
      </c>
    </row>
    <row r="6634" spans="1:6" x14ac:dyDescent="0.25">
      <c r="A6634">
        <v>2014</v>
      </c>
      <c r="B6634" t="s">
        <v>43</v>
      </c>
      <c r="C6634" t="s">
        <v>22</v>
      </c>
      <c r="D6634" t="s">
        <v>24</v>
      </c>
      <c r="E6634" s="1">
        <v>2942982</v>
      </c>
      <c r="F6634" s="1">
        <v>20456</v>
      </c>
    </row>
    <row r="6635" spans="1:6" x14ac:dyDescent="0.25">
      <c r="A6635">
        <v>2014</v>
      </c>
      <c r="B6635" t="s">
        <v>43</v>
      </c>
      <c r="C6635" t="s">
        <v>22</v>
      </c>
      <c r="D6635" t="s">
        <v>21</v>
      </c>
      <c r="E6635" s="1">
        <v>126879</v>
      </c>
      <c r="F6635">
        <v>421</v>
      </c>
    </row>
    <row r="6636" spans="1:6" x14ac:dyDescent="0.25">
      <c r="A6636">
        <v>2014</v>
      </c>
      <c r="B6636" t="s">
        <v>43</v>
      </c>
      <c r="C6636" t="s">
        <v>22</v>
      </c>
      <c r="D6636" t="s">
        <v>11</v>
      </c>
      <c r="E6636" s="1">
        <v>2793443</v>
      </c>
      <c r="F6636" s="1">
        <v>26070</v>
      </c>
    </row>
    <row r="6637" spans="1:6" x14ac:dyDescent="0.25">
      <c r="A6637">
        <v>2014</v>
      </c>
      <c r="B6637" t="s">
        <v>43</v>
      </c>
      <c r="C6637" t="s">
        <v>23</v>
      </c>
      <c r="D6637" t="s">
        <v>10</v>
      </c>
      <c r="E6637" s="1">
        <v>8887899</v>
      </c>
      <c r="F6637" s="1">
        <v>76155</v>
      </c>
    </row>
    <row r="6638" spans="1:6" x14ac:dyDescent="0.25">
      <c r="A6638">
        <v>2014</v>
      </c>
      <c r="B6638" t="s">
        <v>43</v>
      </c>
      <c r="C6638" t="s">
        <v>36</v>
      </c>
      <c r="D6638" t="s">
        <v>11</v>
      </c>
      <c r="E6638" s="1">
        <v>3272</v>
      </c>
      <c r="F6638">
        <v>56</v>
      </c>
    </row>
    <row r="6639" spans="1:6" x14ac:dyDescent="0.25">
      <c r="A6639">
        <v>2014</v>
      </c>
      <c r="B6639" t="s">
        <v>43</v>
      </c>
      <c r="C6639" t="s">
        <v>25</v>
      </c>
      <c r="D6639" t="s">
        <v>10</v>
      </c>
      <c r="E6639" s="1">
        <v>46514</v>
      </c>
      <c r="F6639">
        <v>646</v>
      </c>
    </row>
    <row r="6640" spans="1:6" x14ac:dyDescent="0.25">
      <c r="A6640">
        <v>2014</v>
      </c>
      <c r="B6640" t="s">
        <v>43</v>
      </c>
      <c r="C6640" t="s">
        <v>26</v>
      </c>
      <c r="D6640" t="s">
        <v>11</v>
      </c>
      <c r="E6640" s="1">
        <v>476467</v>
      </c>
      <c r="F6640" s="1">
        <v>5439</v>
      </c>
    </row>
    <row r="6641" spans="1:6" x14ac:dyDescent="0.25">
      <c r="A6641">
        <v>2014</v>
      </c>
      <c r="B6641" t="s">
        <v>46</v>
      </c>
      <c r="C6641" t="s">
        <v>13</v>
      </c>
      <c r="D6641" t="s">
        <v>9</v>
      </c>
      <c r="E6641" s="1">
        <v>84768</v>
      </c>
      <c r="F6641">
        <v>635</v>
      </c>
    </row>
    <row r="6642" spans="1:6" x14ac:dyDescent="0.25">
      <c r="A6642">
        <v>2014</v>
      </c>
      <c r="B6642" t="s">
        <v>46</v>
      </c>
      <c r="C6642" t="s">
        <v>13</v>
      </c>
      <c r="D6642" t="s">
        <v>10</v>
      </c>
      <c r="E6642" s="1">
        <v>1140251</v>
      </c>
      <c r="F6642" s="1">
        <v>11366</v>
      </c>
    </row>
    <row r="6643" spans="1:6" x14ac:dyDescent="0.25">
      <c r="A6643">
        <v>2014</v>
      </c>
      <c r="B6643" t="s">
        <v>46</v>
      </c>
      <c r="C6643" t="s">
        <v>13</v>
      </c>
      <c r="D6643" t="s">
        <v>24</v>
      </c>
      <c r="E6643" s="1">
        <v>1589144</v>
      </c>
      <c r="F6643" s="1">
        <v>14202</v>
      </c>
    </row>
    <row r="6644" spans="1:6" x14ac:dyDescent="0.25">
      <c r="A6644">
        <v>2014</v>
      </c>
      <c r="B6644" t="s">
        <v>46</v>
      </c>
      <c r="C6644" t="s">
        <v>13</v>
      </c>
      <c r="D6644" t="s">
        <v>11</v>
      </c>
      <c r="E6644" s="1">
        <v>131875</v>
      </c>
      <c r="F6644">
        <v>270</v>
      </c>
    </row>
    <row r="6645" spans="1:6" x14ac:dyDescent="0.25">
      <c r="A6645">
        <v>2014</v>
      </c>
      <c r="B6645" t="s">
        <v>46</v>
      </c>
      <c r="C6645" t="s">
        <v>14</v>
      </c>
      <c r="D6645" t="s">
        <v>11</v>
      </c>
      <c r="E6645" s="1">
        <v>37647</v>
      </c>
      <c r="F6645">
        <v>293</v>
      </c>
    </row>
    <row r="6646" spans="1:6" x14ac:dyDescent="0.25">
      <c r="A6646">
        <v>2014</v>
      </c>
      <c r="B6646" t="s">
        <v>46</v>
      </c>
      <c r="C6646" t="s">
        <v>16</v>
      </c>
      <c r="D6646" t="s">
        <v>9</v>
      </c>
      <c r="E6646" s="1">
        <v>300361</v>
      </c>
      <c r="F6646" s="1">
        <v>2327</v>
      </c>
    </row>
    <row r="6647" spans="1:6" x14ac:dyDescent="0.25">
      <c r="A6647">
        <v>2014</v>
      </c>
      <c r="B6647" t="s">
        <v>46</v>
      </c>
      <c r="C6647" t="s">
        <v>16</v>
      </c>
      <c r="D6647" t="s">
        <v>10</v>
      </c>
      <c r="E6647" s="1">
        <v>11036904</v>
      </c>
      <c r="F6647" s="1">
        <v>104590</v>
      </c>
    </row>
    <row r="6648" spans="1:6" x14ac:dyDescent="0.25">
      <c r="A6648">
        <v>2014</v>
      </c>
      <c r="B6648" t="s">
        <v>46</v>
      </c>
      <c r="C6648" t="s">
        <v>16</v>
      </c>
      <c r="D6648" t="s">
        <v>24</v>
      </c>
      <c r="E6648" s="1">
        <v>6572453</v>
      </c>
      <c r="F6648" s="1">
        <v>50479</v>
      </c>
    </row>
    <row r="6649" spans="1:6" x14ac:dyDescent="0.25">
      <c r="A6649">
        <v>2014</v>
      </c>
      <c r="B6649" t="s">
        <v>46</v>
      </c>
      <c r="C6649" t="s">
        <v>16</v>
      </c>
      <c r="D6649" t="s">
        <v>21</v>
      </c>
      <c r="E6649" s="1">
        <v>2850</v>
      </c>
      <c r="F6649">
        <v>27</v>
      </c>
    </row>
    <row r="6650" spans="1:6" x14ac:dyDescent="0.25">
      <c r="A6650">
        <v>2014</v>
      </c>
      <c r="B6650" t="s">
        <v>46</v>
      </c>
      <c r="C6650" t="s">
        <v>16</v>
      </c>
      <c r="D6650" t="s">
        <v>11</v>
      </c>
      <c r="E6650" s="1">
        <v>899449</v>
      </c>
      <c r="F6650" s="1">
        <v>8945</v>
      </c>
    </row>
    <row r="6651" spans="1:6" x14ac:dyDescent="0.25">
      <c r="A6651">
        <v>2014</v>
      </c>
      <c r="B6651" t="s">
        <v>46</v>
      </c>
      <c r="C6651" t="s">
        <v>18</v>
      </c>
      <c r="D6651" t="s">
        <v>9</v>
      </c>
      <c r="E6651" s="1">
        <v>1828</v>
      </c>
      <c r="F6651">
        <v>173</v>
      </c>
    </row>
    <row r="6652" spans="1:6" x14ac:dyDescent="0.25">
      <c r="A6652">
        <v>2014</v>
      </c>
      <c r="B6652" t="s">
        <v>46</v>
      </c>
      <c r="C6652" t="s">
        <v>18</v>
      </c>
      <c r="D6652" t="s">
        <v>10</v>
      </c>
      <c r="E6652" s="1">
        <v>270895</v>
      </c>
      <c r="F6652" s="1">
        <v>2362</v>
      </c>
    </row>
    <row r="6653" spans="1:6" x14ac:dyDescent="0.25">
      <c r="A6653">
        <v>2014</v>
      </c>
      <c r="B6653" t="s">
        <v>46</v>
      </c>
      <c r="C6653" t="s">
        <v>18</v>
      </c>
      <c r="D6653" t="s">
        <v>24</v>
      </c>
      <c r="E6653" s="1">
        <v>886703</v>
      </c>
      <c r="F6653" s="1">
        <v>7354</v>
      </c>
    </row>
    <row r="6654" spans="1:6" x14ac:dyDescent="0.25">
      <c r="A6654">
        <v>2014</v>
      </c>
      <c r="B6654" t="s">
        <v>46</v>
      </c>
      <c r="C6654" t="s">
        <v>18</v>
      </c>
      <c r="D6654" t="s">
        <v>11</v>
      </c>
      <c r="E6654" s="1">
        <v>100665</v>
      </c>
      <c r="F6654" s="1">
        <v>1014</v>
      </c>
    </row>
    <row r="6655" spans="1:6" x14ac:dyDescent="0.25">
      <c r="A6655">
        <v>2014</v>
      </c>
      <c r="B6655" t="s">
        <v>46</v>
      </c>
      <c r="C6655" t="s">
        <v>19</v>
      </c>
      <c r="D6655" t="s">
        <v>9</v>
      </c>
      <c r="E6655" s="1">
        <v>53407</v>
      </c>
      <c r="F6655">
        <v>511</v>
      </c>
    </row>
    <row r="6656" spans="1:6" x14ac:dyDescent="0.25">
      <c r="A6656">
        <v>2014</v>
      </c>
      <c r="B6656" t="s">
        <v>46</v>
      </c>
      <c r="C6656" t="s">
        <v>19</v>
      </c>
      <c r="D6656" t="s">
        <v>24</v>
      </c>
      <c r="E6656" s="1">
        <v>753118</v>
      </c>
      <c r="F6656" s="1">
        <v>4552</v>
      </c>
    </row>
    <row r="6657" spans="1:6" x14ac:dyDescent="0.25">
      <c r="A6657">
        <v>2014</v>
      </c>
      <c r="B6657" t="s">
        <v>46</v>
      </c>
      <c r="C6657" t="s">
        <v>19</v>
      </c>
      <c r="D6657" t="s">
        <v>11</v>
      </c>
      <c r="E6657" s="1">
        <v>168379</v>
      </c>
      <c r="F6657" s="1">
        <v>1632</v>
      </c>
    </row>
    <row r="6658" spans="1:6" x14ac:dyDescent="0.25">
      <c r="A6658">
        <v>2014</v>
      </c>
      <c r="B6658" t="s">
        <v>46</v>
      </c>
      <c r="C6658" t="s">
        <v>22</v>
      </c>
      <c r="D6658" t="s">
        <v>9</v>
      </c>
      <c r="E6658" s="1">
        <v>13768162</v>
      </c>
      <c r="F6658" s="1">
        <v>99598</v>
      </c>
    </row>
    <row r="6659" spans="1:6" x14ac:dyDescent="0.25">
      <c r="A6659">
        <v>2014</v>
      </c>
      <c r="B6659" t="s">
        <v>46</v>
      </c>
      <c r="C6659" t="s">
        <v>22</v>
      </c>
      <c r="D6659" t="s">
        <v>10</v>
      </c>
      <c r="E6659" s="1">
        <v>6346498</v>
      </c>
      <c r="F6659" s="1">
        <v>55835</v>
      </c>
    </row>
    <row r="6660" spans="1:6" x14ac:dyDescent="0.25">
      <c r="A6660">
        <v>2014</v>
      </c>
      <c r="B6660" t="s">
        <v>46</v>
      </c>
      <c r="C6660" t="s">
        <v>22</v>
      </c>
      <c r="D6660" t="s">
        <v>24</v>
      </c>
      <c r="E6660" s="1">
        <v>2137771</v>
      </c>
      <c r="F6660" s="1">
        <v>14038</v>
      </c>
    </row>
    <row r="6661" spans="1:6" x14ac:dyDescent="0.25">
      <c r="A6661">
        <v>2014</v>
      </c>
      <c r="B6661" t="s">
        <v>46</v>
      </c>
      <c r="C6661" t="s">
        <v>22</v>
      </c>
      <c r="D6661" t="s">
        <v>11</v>
      </c>
      <c r="E6661" s="1">
        <v>4032174</v>
      </c>
      <c r="F6661" s="1">
        <v>26702</v>
      </c>
    </row>
    <row r="6662" spans="1:6" x14ac:dyDescent="0.25">
      <c r="A6662">
        <v>2014</v>
      </c>
      <c r="B6662" t="s">
        <v>46</v>
      </c>
      <c r="C6662" t="s">
        <v>23</v>
      </c>
      <c r="D6662" t="s">
        <v>10</v>
      </c>
      <c r="E6662" s="1">
        <v>2815752</v>
      </c>
      <c r="F6662" s="1">
        <v>35197</v>
      </c>
    </row>
    <row r="6663" spans="1:6" x14ac:dyDescent="0.25">
      <c r="A6663">
        <v>2014</v>
      </c>
      <c r="B6663" t="s">
        <v>46</v>
      </c>
      <c r="C6663" t="s">
        <v>23</v>
      </c>
      <c r="D6663" t="s">
        <v>11</v>
      </c>
      <c r="E6663" s="1">
        <v>42741</v>
      </c>
      <c r="F6663">
        <v>768</v>
      </c>
    </row>
    <row r="6664" spans="1:6" x14ac:dyDescent="0.25">
      <c r="A6664">
        <v>2014</v>
      </c>
      <c r="B6664" t="s">
        <v>46</v>
      </c>
      <c r="C6664" t="s">
        <v>36</v>
      </c>
      <c r="D6664" t="s">
        <v>24</v>
      </c>
      <c r="E6664" s="1">
        <v>5460</v>
      </c>
      <c r="F6664">
        <v>46</v>
      </c>
    </row>
    <row r="6665" spans="1:6" x14ac:dyDescent="0.25">
      <c r="A6665">
        <v>2014</v>
      </c>
      <c r="B6665" t="s">
        <v>46</v>
      </c>
      <c r="C6665" t="s">
        <v>36</v>
      </c>
      <c r="D6665" t="s">
        <v>11</v>
      </c>
      <c r="E6665" s="1">
        <v>76187</v>
      </c>
      <c r="F6665" s="1">
        <v>1210</v>
      </c>
    </row>
    <row r="6666" spans="1:6" x14ac:dyDescent="0.25">
      <c r="A6666">
        <v>2014</v>
      </c>
      <c r="B6666" t="s">
        <v>46</v>
      </c>
      <c r="C6666" t="s">
        <v>26</v>
      </c>
      <c r="D6666" t="s">
        <v>11</v>
      </c>
      <c r="E6666" s="1">
        <v>867900</v>
      </c>
      <c r="F6666" s="1">
        <v>10523</v>
      </c>
    </row>
    <row r="6667" spans="1:6" x14ac:dyDescent="0.25">
      <c r="A6667">
        <v>2014</v>
      </c>
      <c r="B6667" t="s">
        <v>48</v>
      </c>
      <c r="C6667" t="s">
        <v>13</v>
      </c>
      <c r="D6667" t="s">
        <v>9</v>
      </c>
      <c r="E6667" s="1">
        <v>1252453</v>
      </c>
      <c r="F6667" s="1">
        <v>6287</v>
      </c>
    </row>
    <row r="6668" spans="1:6" x14ac:dyDescent="0.25">
      <c r="A6668">
        <v>2014</v>
      </c>
      <c r="B6668" t="s">
        <v>48</v>
      </c>
      <c r="C6668" t="s">
        <v>13</v>
      </c>
      <c r="D6668" t="s">
        <v>10</v>
      </c>
      <c r="E6668" s="1">
        <v>494070</v>
      </c>
      <c r="F6668" s="1">
        <v>2804</v>
      </c>
    </row>
    <row r="6669" spans="1:6" x14ac:dyDescent="0.25">
      <c r="A6669">
        <v>2014</v>
      </c>
      <c r="B6669" t="s">
        <v>48</v>
      </c>
      <c r="C6669" t="s">
        <v>13</v>
      </c>
      <c r="D6669" t="s">
        <v>24</v>
      </c>
      <c r="E6669" s="1">
        <v>581680</v>
      </c>
      <c r="F6669" s="1">
        <v>3936</v>
      </c>
    </row>
    <row r="6670" spans="1:6" x14ac:dyDescent="0.25">
      <c r="A6670">
        <v>2014</v>
      </c>
      <c r="B6670" t="s">
        <v>48</v>
      </c>
      <c r="C6670" t="s">
        <v>13</v>
      </c>
      <c r="D6670" t="s">
        <v>11</v>
      </c>
      <c r="E6670" s="1">
        <v>192165</v>
      </c>
      <c r="F6670">
        <v>482</v>
      </c>
    </row>
    <row r="6671" spans="1:6" x14ac:dyDescent="0.25">
      <c r="A6671">
        <v>2014</v>
      </c>
      <c r="B6671" t="s">
        <v>48</v>
      </c>
      <c r="C6671" t="s">
        <v>14</v>
      </c>
      <c r="D6671" t="s">
        <v>9</v>
      </c>
      <c r="E6671" s="1">
        <v>41950</v>
      </c>
      <c r="F6671">
        <v>559</v>
      </c>
    </row>
    <row r="6672" spans="1:6" x14ac:dyDescent="0.25">
      <c r="A6672">
        <v>2014</v>
      </c>
      <c r="B6672" t="s">
        <v>48</v>
      </c>
      <c r="C6672" t="s">
        <v>14</v>
      </c>
      <c r="D6672" t="s">
        <v>11</v>
      </c>
      <c r="E6672" s="1">
        <v>23186</v>
      </c>
      <c r="F6672">
        <v>84</v>
      </c>
    </row>
    <row r="6673" spans="1:6" x14ac:dyDescent="0.25">
      <c r="A6673">
        <v>2014</v>
      </c>
      <c r="B6673" t="s">
        <v>48</v>
      </c>
      <c r="C6673" t="s">
        <v>16</v>
      </c>
      <c r="D6673" t="s">
        <v>9</v>
      </c>
      <c r="E6673" s="1">
        <v>2435592</v>
      </c>
      <c r="F6673" s="1">
        <v>20684</v>
      </c>
    </row>
    <row r="6674" spans="1:6" x14ac:dyDescent="0.25">
      <c r="A6674">
        <v>2014</v>
      </c>
      <c r="B6674" t="s">
        <v>48</v>
      </c>
      <c r="C6674" t="s">
        <v>16</v>
      </c>
      <c r="D6674" t="s">
        <v>10</v>
      </c>
      <c r="E6674" s="1">
        <v>19683663</v>
      </c>
      <c r="F6674" s="1">
        <v>151037</v>
      </c>
    </row>
    <row r="6675" spans="1:6" x14ac:dyDescent="0.25">
      <c r="A6675">
        <v>2014</v>
      </c>
      <c r="B6675" t="s">
        <v>48</v>
      </c>
      <c r="C6675" t="s">
        <v>16</v>
      </c>
      <c r="D6675" t="s">
        <v>24</v>
      </c>
      <c r="E6675" s="1">
        <v>3217131</v>
      </c>
      <c r="F6675" s="1">
        <v>28879</v>
      </c>
    </row>
    <row r="6676" spans="1:6" x14ac:dyDescent="0.25">
      <c r="A6676">
        <v>2014</v>
      </c>
      <c r="B6676" t="s">
        <v>48</v>
      </c>
      <c r="C6676" t="s">
        <v>16</v>
      </c>
      <c r="D6676" t="s">
        <v>11</v>
      </c>
      <c r="E6676" s="1">
        <v>1808592</v>
      </c>
      <c r="F6676" s="1">
        <v>18122</v>
      </c>
    </row>
    <row r="6677" spans="1:6" x14ac:dyDescent="0.25">
      <c r="A6677">
        <v>2014</v>
      </c>
      <c r="B6677" t="s">
        <v>48</v>
      </c>
      <c r="C6677" t="s">
        <v>18</v>
      </c>
      <c r="D6677" t="s">
        <v>9</v>
      </c>
      <c r="E6677" s="1">
        <v>938706</v>
      </c>
      <c r="F6677" s="1">
        <v>7395</v>
      </c>
    </row>
    <row r="6678" spans="1:6" x14ac:dyDescent="0.25">
      <c r="A6678">
        <v>2014</v>
      </c>
      <c r="B6678" t="s">
        <v>48</v>
      </c>
      <c r="C6678" t="s">
        <v>18</v>
      </c>
      <c r="D6678" t="s">
        <v>10</v>
      </c>
      <c r="E6678" s="1">
        <v>61231</v>
      </c>
      <c r="F6678">
        <v>378</v>
      </c>
    </row>
    <row r="6679" spans="1:6" x14ac:dyDescent="0.25">
      <c r="A6679">
        <v>2014</v>
      </c>
      <c r="B6679" t="s">
        <v>48</v>
      </c>
      <c r="C6679" t="s">
        <v>18</v>
      </c>
      <c r="D6679" t="s">
        <v>24</v>
      </c>
      <c r="E6679" s="1">
        <v>694812</v>
      </c>
      <c r="F6679" s="1">
        <v>5868</v>
      </c>
    </row>
    <row r="6680" spans="1:6" x14ac:dyDescent="0.25">
      <c r="A6680">
        <v>2014</v>
      </c>
      <c r="B6680" t="s">
        <v>48</v>
      </c>
      <c r="C6680" t="s">
        <v>18</v>
      </c>
      <c r="D6680" t="s">
        <v>11</v>
      </c>
      <c r="E6680" s="1">
        <v>269850</v>
      </c>
      <c r="F6680" s="1">
        <v>2611</v>
      </c>
    </row>
    <row r="6681" spans="1:6" x14ac:dyDescent="0.25">
      <c r="A6681">
        <v>2014</v>
      </c>
      <c r="B6681" t="s">
        <v>48</v>
      </c>
      <c r="C6681" t="s">
        <v>19</v>
      </c>
      <c r="D6681" t="s">
        <v>9</v>
      </c>
      <c r="E6681" s="1">
        <v>520491</v>
      </c>
      <c r="F6681" s="1">
        <v>3138</v>
      </c>
    </row>
    <row r="6682" spans="1:6" x14ac:dyDescent="0.25">
      <c r="A6682">
        <v>2014</v>
      </c>
      <c r="B6682" t="s">
        <v>48</v>
      </c>
      <c r="C6682" t="s">
        <v>19</v>
      </c>
      <c r="D6682" t="s">
        <v>21</v>
      </c>
      <c r="E6682" s="1">
        <v>422420</v>
      </c>
      <c r="F6682" s="1">
        <v>1440</v>
      </c>
    </row>
    <row r="6683" spans="1:6" x14ac:dyDescent="0.25">
      <c r="A6683">
        <v>2014</v>
      </c>
      <c r="B6683" t="s">
        <v>48</v>
      </c>
      <c r="C6683" t="s">
        <v>19</v>
      </c>
      <c r="D6683" t="s">
        <v>11</v>
      </c>
      <c r="E6683" s="1">
        <v>45929</v>
      </c>
      <c r="F6683">
        <v>438</v>
      </c>
    </row>
    <row r="6684" spans="1:6" x14ac:dyDescent="0.25">
      <c r="A6684">
        <v>2014</v>
      </c>
      <c r="B6684" t="s">
        <v>48</v>
      </c>
      <c r="C6684" t="s">
        <v>22</v>
      </c>
      <c r="D6684" t="s">
        <v>9</v>
      </c>
      <c r="E6684" s="1">
        <v>9143876</v>
      </c>
      <c r="F6684" s="1">
        <v>69348</v>
      </c>
    </row>
    <row r="6685" spans="1:6" x14ac:dyDescent="0.25">
      <c r="A6685">
        <v>2014</v>
      </c>
      <c r="B6685" t="s">
        <v>48</v>
      </c>
      <c r="C6685" t="s">
        <v>22</v>
      </c>
      <c r="D6685" t="s">
        <v>10</v>
      </c>
      <c r="E6685" s="1">
        <v>5697323</v>
      </c>
      <c r="F6685" s="1">
        <v>39775</v>
      </c>
    </row>
    <row r="6686" spans="1:6" x14ac:dyDescent="0.25">
      <c r="A6686">
        <v>2014</v>
      </c>
      <c r="B6686" t="s">
        <v>48</v>
      </c>
      <c r="C6686" t="s">
        <v>22</v>
      </c>
      <c r="D6686" t="s">
        <v>24</v>
      </c>
      <c r="E6686" s="1">
        <v>390157</v>
      </c>
      <c r="F6686" s="1">
        <v>2874</v>
      </c>
    </row>
    <row r="6687" spans="1:6" x14ac:dyDescent="0.25">
      <c r="A6687">
        <v>2014</v>
      </c>
      <c r="B6687" t="s">
        <v>48</v>
      </c>
      <c r="C6687" t="s">
        <v>22</v>
      </c>
      <c r="D6687" t="s">
        <v>21</v>
      </c>
      <c r="E6687" s="1">
        <v>100531</v>
      </c>
      <c r="F6687">
        <v>279</v>
      </c>
    </row>
    <row r="6688" spans="1:6" x14ac:dyDescent="0.25">
      <c r="A6688">
        <v>2014</v>
      </c>
      <c r="B6688" t="s">
        <v>48</v>
      </c>
      <c r="C6688" t="s">
        <v>22</v>
      </c>
      <c r="D6688" t="s">
        <v>11</v>
      </c>
      <c r="E6688" s="1">
        <v>810085</v>
      </c>
      <c r="F6688" s="1">
        <v>6732</v>
      </c>
    </row>
    <row r="6689" spans="1:6" x14ac:dyDescent="0.25">
      <c r="A6689">
        <v>2014</v>
      </c>
      <c r="B6689" t="s">
        <v>48</v>
      </c>
      <c r="C6689" t="s">
        <v>23</v>
      </c>
      <c r="D6689" t="s">
        <v>10</v>
      </c>
      <c r="E6689" s="1">
        <v>2182344</v>
      </c>
      <c r="F6689" s="1">
        <v>13746</v>
      </c>
    </row>
    <row r="6690" spans="1:6" x14ac:dyDescent="0.25">
      <c r="A6690">
        <v>2014</v>
      </c>
      <c r="B6690" t="s">
        <v>48</v>
      </c>
      <c r="C6690" t="s">
        <v>31</v>
      </c>
      <c r="D6690" t="s">
        <v>11</v>
      </c>
      <c r="E6690" s="1">
        <v>5775</v>
      </c>
      <c r="F6690">
        <v>10</v>
      </c>
    </row>
    <row r="6691" spans="1:6" x14ac:dyDescent="0.25">
      <c r="A6691">
        <v>2014</v>
      </c>
      <c r="B6691" t="s">
        <v>48</v>
      </c>
      <c r="C6691" t="s">
        <v>36</v>
      </c>
      <c r="D6691" t="s">
        <v>11</v>
      </c>
      <c r="E6691" s="1">
        <v>9219</v>
      </c>
      <c r="F6691">
        <v>60</v>
      </c>
    </row>
    <row r="6692" spans="1:6" x14ac:dyDescent="0.25">
      <c r="A6692">
        <v>2014</v>
      </c>
      <c r="B6692" t="s">
        <v>48</v>
      </c>
      <c r="C6692" t="s">
        <v>26</v>
      </c>
      <c r="D6692" t="s">
        <v>11</v>
      </c>
      <c r="E6692" s="1">
        <v>288387</v>
      </c>
      <c r="F6692" s="1">
        <v>3706</v>
      </c>
    </row>
    <row r="6693" spans="1:6" x14ac:dyDescent="0.25">
      <c r="A6693">
        <v>2014</v>
      </c>
      <c r="B6693" t="s">
        <v>49</v>
      </c>
      <c r="C6693" t="s">
        <v>13</v>
      </c>
      <c r="D6693" t="s">
        <v>10</v>
      </c>
      <c r="E6693" s="1">
        <v>154752</v>
      </c>
      <c r="F6693" s="1">
        <v>1223</v>
      </c>
    </row>
    <row r="6694" spans="1:6" x14ac:dyDescent="0.25">
      <c r="A6694">
        <v>2014</v>
      </c>
      <c r="B6694" t="s">
        <v>49</v>
      </c>
      <c r="C6694" t="s">
        <v>13</v>
      </c>
      <c r="D6694" t="s">
        <v>24</v>
      </c>
      <c r="E6694" s="1">
        <v>124556</v>
      </c>
      <c r="F6694" s="1">
        <v>1082</v>
      </c>
    </row>
    <row r="6695" spans="1:6" x14ac:dyDescent="0.25">
      <c r="A6695">
        <v>2014</v>
      </c>
      <c r="B6695" t="s">
        <v>49</v>
      </c>
      <c r="C6695" t="s">
        <v>13</v>
      </c>
      <c r="D6695" t="s">
        <v>21</v>
      </c>
      <c r="E6695" s="1">
        <v>40012</v>
      </c>
      <c r="F6695">
        <v>105</v>
      </c>
    </row>
    <row r="6696" spans="1:6" x14ac:dyDescent="0.25">
      <c r="A6696">
        <v>2014</v>
      </c>
      <c r="B6696" t="s">
        <v>49</v>
      </c>
      <c r="C6696" t="s">
        <v>13</v>
      </c>
      <c r="D6696" t="s">
        <v>11</v>
      </c>
      <c r="E6696" s="1">
        <v>15650</v>
      </c>
      <c r="F6696">
        <v>50</v>
      </c>
    </row>
    <row r="6697" spans="1:6" x14ac:dyDescent="0.25">
      <c r="A6697">
        <v>2014</v>
      </c>
      <c r="B6697" t="s">
        <v>49</v>
      </c>
      <c r="C6697" t="s">
        <v>14</v>
      </c>
      <c r="D6697" t="s">
        <v>11</v>
      </c>
      <c r="E6697" s="1">
        <v>12278</v>
      </c>
      <c r="F6697">
        <v>17</v>
      </c>
    </row>
    <row r="6698" spans="1:6" x14ac:dyDescent="0.25">
      <c r="A6698">
        <v>2014</v>
      </c>
      <c r="B6698" t="s">
        <v>49</v>
      </c>
      <c r="C6698" t="s">
        <v>16</v>
      </c>
      <c r="D6698" t="s">
        <v>41</v>
      </c>
      <c r="E6698" s="1">
        <v>72994</v>
      </c>
      <c r="F6698">
        <v>650</v>
      </c>
    </row>
    <row r="6699" spans="1:6" x14ac:dyDescent="0.25">
      <c r="A6699">
        <v>2014</v>
      </c>
      <c r="B6699" t="s">
        <v>49</v>
      </c>
      <c r="C6699" t="s">
        <v>16</v>
      </c>
      <c r="D6699" t="s">
        <v>9</v>
      </c>
      <c r="E6699" s="1">
        <v>2229253</v>
      </c>
      <c r="F6699" s="1">
        <v>19889</v>
      </c>
    </row>
    <row r="6700" spans="1:6" x14ac:dyDescent="0.25">
      <c r="A6700">
        <v>2014</v>
      </c>
      <c r="B6700" t="s">
        <v>49</v>
      </c>
      <c r="C6700" t="s">
        <v>16</v>
      </c>
      <c r="D6700" t="s">
        <v>10</v>
      </c>
      <c r="E6700" s="1">
        <v>30721451</v>
      </c>
      <c r="F6700" s="1">
        <v>253951</v>
      </c>
    </row>
    <row r="6701" spans="1:6" x14ac:dyDescent="0.25">
      <c r="A6701">
        <v>2014</v>
      </c>
      <c r="B6701" t="s">
        <v>49</v>
      </c>
      <c r="C6701" t="s">
        <v>16</v>
      </c>
      <c r="D6701" t="s">
        <v>70</v>
      </c>
      <c r="E6701" s="1">
        <v>12971</v>
      </c>
      <c r="F6701">
        <v>53</v>
      </c>
    </row>
    <row r="6702" spans="1:6" x14ac:dyDescent="0.25">
      <c r="A6702">
        <v>2014</v>
      </c>
      <c r="B6702" t="s">
        <v>49</v>
      </c>
      <c r="C6702" t="s">
        <v>16</v>
      </c>
      <c r="D6702" t="s">
        <v>24</v>
      </c>
      <c r="E6702" s="1">
        <v>2977044</v>
      </c>
      <c r="F6702" s="1">
        <v>23586</v>
      </c>
    </row>
    <row r="6703" spans="1:6" x14ac:dyDescent="0.25">
      <c r="A6703">
        <v>2014</v>
      </c>
      <c r="B6703" t="s">
        <v>49</v>
      </c>
      <c r="C6703" t="s">
        <v>16</v>
      </c>
      <c r="D6703" t="s">
        <v>11</v>
      </c>
      <c r="E6703" s="1">
        <v>31183</v>
      </c>
      <c r="F6703">
        <v>336</v>
      </c>
    </row>
    <row r="6704" spans="1:6" x14ac:dyDescent="0.25">
      <c r="A6704">
        <v>2014</v>
      </c>
      <c r="B6704" t="s">
        <v>49</v>
      </c>
      <c r="C6704" t="s">
        <v>18</v>
      </c>
      <c r="D6704" t="s">
        <v>9</v>
      </c>
      <c r="E6704" s="1">
        <v>516194</v>
      </c>
      <c r="F6704" s="1">
        <v>3742</v>
      </c>
    </row>
    <row r="6705" spans="1:6" x14ac:dyDescent="0.25">
      <c r="A6705">
        <v>2014</v>
      </c>
      <c r="B6705" t="s">
        <v>49</v>
      </c>
      <c r="C6705" t="s">
        <v>18</v>
      </c>
      <c r="D6705" t="s">
        <v>10</v>
      </c>
      <c r="E6705" s="1">
        <v>89874</v>
      </c>
      <c r="F6705">
        <v>890</v>
      </c>
    </row>
    <row r="6706" spans="1:6" x14ac:dyDescent="0.25">
      <c r="A6706">
        <v>2014</v>
      </c>
      <c r="B6706" t="s">
        <v>49</v>
      </c>
      <c r="C6706" t="s">
        <v>18</v>
      </c>
      <c r="D6706" t="s">
        <v>24</v>
      </c>
      <c r="E6706" s="1">
        <v>363843</v>
      </c>
      <c r="F6706" s="1">
        <v>3092</v>
      </c>
    </row>
    <row r="6707" spans="1:6" x14ac:dyDescent="0.25">
      <c r="A6707">
        <v>2014</v>
      </c>
      <c r="B6707" t="s">
        <v>49</v>
      </c>
      <c r="C6707" t="s">
        <v>18</v>
      </c>
      <c r="D6707" t="s">
        <v>11</v>
      </c>
      <c r="E6707" s="1">
        <v>42993</v>
      </c>
      <c r="F6707">
        <v>387</v>
      </c>
    </row>
    <row r="6708" spans="1:6" x14ac:dyDescent="0.25">
      <c r="A6708">
        <v>2014</v>
      </c>
      <c r="B6708" t="s">
        <v>49</v>
      </c>
      <c r="C6708" t="s">
        <v>19</v>
      </c>
      <c r="D6708" t="s">
        <v>9</v>
      </c>
      <c r="E6708" s="1">
        <v>129223</v>
      </c>
      <c r="F6708">
        <v>432</v>
      </c>
    </row>
    <row r="6709" spans="1:6" x14ac:dyDescent="0.25">
      <c r="A6709">
        <v>2014</v>
      </c>
      <c r="B6709" t="s">
        <v>49</v>
      </c>
      <c r="C6709" t="s">
        <v>19</v>
      </c>
      <c r="D6709" t="s">
        <v>10</v>
      </c>
      <c r="E6709" s="1">
        <v>611258</v>
      </c>
      <c r="F6709" s="1">
        <v>4081</v>
      </c>
    </row>
    <row r="6710" spans="1:6" x14ac:dyDescent="0.25">
      <c r="A6710">
        <v>2014</v>
      </c>
      <c r="B6710" t="s">
        <v>49</v>
      </c>
      <c r="C6710" t="s">
        <v>19</v>
      </c>
      <c r="D6710" t="s">
        <v>21</v>
      </c>
      <c r="E6710" s="1">
        <v>445386</v>
      </c>
      <c r="F6710" s="1">
        <v>1462</v>
      </c>
    </row>
    <row r="6711" spans="1:6" x14ac:dyDescent="0.25">
      <c r="A6711">
        <v>2014</v>
      </c>
      <c r="B6711" t="s">
        <v>49</v>
      </c>
      <c r="C6711" t="s">
        <v>19</v>
      </c>
      <c r="D6711" t="s">
        <v>11</v>
      </c>
      <c r="E6711" s="1">
        <v>256489</v>
      </c>
      <c r="F6711" s="1">
        <v>1747</v>
      </c>
    </row>
    <row r="6712" spans="1:6" x14ac:dyDescent="0.25">
      <c r="A6712">
        <v>2014</v>
      </c>
      <c r="B6712" t="s">
        <v>49</v>
      </c>
      <c r="C6712" t="s">
        <v>22</v>
      </c>
      <c r="D6712" t="s">
        <v>9</v>
      </c>
      <c r="E6712" s="1">
        <v>15207643</v>
      </c>
      <c r="F6712" s="1">
        <v>114712</v>
      </c>
    </row>
    <row r="6713" spans="1:6" x14ac:dyDescent="0.25">
      <c r="A6713">
        <v>2014</v>
      </c>
      <c r="B6713" t="s">
        <v>49</v>
      </c>
      <c r="C6713" t="s">
        <v>22</v>
      </c>
      <c r="D6713" t="s">
        <v>10</v>
      </c>
      <c r="E6713" s="1">
        <v>5559363</v>
      </c>
      <c r="F6713" s="1">
        <v>50046</v>
      </c>
    </row>
    <row r="6714" spans="1:6" x14ac:dyDescent="0.25">
      <c r="A6714">
        <v>2014</v>
      </c>
      <c r="B6714" t="s">
        <v>49</v>
      </c>
      <c r="C6714" t="s">
        <v>22</v>
      </c>
      <c r="D6714" t="s">
        <v>24</v>
      </c>
      <c r="E6714" s="1">
        <v>623219</v>
      </c>
      <c r="F6714" s="1">
        <v>3517</v>
      </c>
    </row>
    <row r="6715" spans="1:6" x14ac:dyDescent="0.25">
      <c r="A6715">
        <v>2014</v>
      </c>
      <c r="B6715" t="s">
        <v>49</v>
      </c>
      <c r="C6715" t="s">
        <v>22</v>
      </c>
      <c r="D6715" t="s">
        <v>21</v>
      </c>
      <c r="E6715" s="1">
        <v>191989</v>
      </c>
      <c r="F6715">
        <v>537</v>
      </c>
    </row>
    <row r="6716" spans="1:6" x14ac:dyDescent="0.25">
      <c r="A6716">
        <v>2014</v>
      </c>
      <c r="B6716" t="s">
        <v>49</v>
      </c>
      <c r="C6716" t="s">
        <v>22</v>
      </c>
      <c r="D6716" t="s">
        <v>11</v>
      </c>
      <c r="E6716" s="1">
        <v>5475135</v>
      </c>
      <c r="F6716" s="1">
        <v>48861</v>
      </c>
    </row>
    <row r="6717" spans="1:6" x14ac:dyDescent="0.25">
      <c r="A6717">
        <v>2014</v>
      </c>
      <c r="B6717" t="s">
        <v>49</v>
      </c>
      <c r="C6717" t="s">
        <v>23</v>
      </c>
      <c r="D6717" t="s">
        <v>10</v>
      </c>
      <c r="E6717" s="1">
        <v>6633387</v>
      </c>
      <c r="F6717" s="1">
        <v>85377</v>
      </c>
    </row>
    <row r="6718" spans="1:6" x14ac:dyDescent="0.25">
      <c r="A6718">
        <v>2014</v>
      </c>
      <c r="B6718" t="s">
        <v>49</v>
      </c>
      <c r="C6718" t="s">
        <v>23</v>
      </c>
      <c r="D6718" t="s">
        <v>11</v>
      </c>
      <c r="E6718" s="1">
        <v>30915</v>
      </c>
      <c r="F6718">
        <v>364</v>
      </c>
    </row>
    <row r="6719" spans="1:6" x14ac:dyDescent="0.25">
      <c r="A6719">
        <v>2014</v>
      </c>
      <c r="B6719" t="s">
        <v>49</v>
      </c>
      <c r="C6719" t="s">
        <v>45</v>
      </c>
      <c r="D6719" t="s">
        <v>11</v>
      </c>
      <c r="E6719" s="1">
        <v>11602</v>
      </c>
      <c r="F6719">
        <v>36</v>
      </c>
    </row>
    <row r="6720" spans="1:6" x14ac:dyDescent="0.25">
      <c r="A6720">
        <v>2014</v>
      </c>
      <c r="B6720" t="s">
        <v>49</v>
      </c>
      <c r="C6720" t="s">
        <v>36</v>
      </c>
      <c r="D6720" t="s">
        <v>11</v>
      </c>
      <c r="E6720" s="1">
        <v>20997</v>
      </c>
      <c r="F6720">
        <v>322</v>
      </c>
    </row>
    <row r="6721" spans="1:6" x14ac:dyDescent="0.25">
      <c r="A6721">
        <v>2014</v>
      </c>
      <c r="B6721" t="s">
        <v>49</v>
      </c>
      <c r="C6721" t="s">
        <v>26</v>
      </c>
      <c r="D6721" t="s">
        <v>11</v>
      </c>
      <c r="E6721" s="1">
        <v>935666</v>
      </c>
      <c r="F6721" s="1">
        <v>11260</v>
      </c>
    </row>
    <row r="6722" spans="1:6" x14ac:dyDescent="0.25">
      <c r="A6722">
        <v>2014</v>
      </c>
      <c r="B6722" t="s">
        <v>50</v>
      </c>
      <c r="C6722" t="s">
        <v>13</v>
      </c>
      <c r="D6722" t="s">
        <v>9</v>
      </c>
      <c r="E6722" s="1">
        <v>2646</v>
      </c>
      <c r="F6722">
        <v>29</v>
      </c>
    </row>
    <row r="6723" spans="1:6" x14ac:dyDescent="0.25">
      <c r="A6723">
        <v>2014</v>
      </c>
      <c r="B6723" t="s">
        <v>50</v>
      </c>
      <c r="C6723" t="s">
        <v>13</v>
      </c>
      <c r="D6723" t="s">
        <v>10</v>
      </c>
      <c r="E6723" s="1">
        <v>1857762</v>
      </c>
      <c r="F6723" s="1">
        <v>22288</v>
      </c>
    </row>
    <row r="6724" spans="1:6" x14ac:dyDescent="0.25">
      <c r="A6724">
        <v>2014</v>
      </c>
      <c r="B6724" t="s">
        <v>50</v>
      </c>
      <c r="C6724" t="s">
        <v>13</v>
      </c>
      <c r="D6724" t="s">
        <v>24</v>
      </c>
      <c r="E6724" s="1">
        <v>2932533</v>
      </c>
      <c r="F6724" s="1">
        <v>26126</v>
      </c>
    </row>
    <row r="6725" spans="1:6" x14ac:dyDescent="0.25">
      <c r="A6725">
        <v>2014</v>
      </c>
      <c r="B6725" t="s">
        <v>50</v>
      </c>
      <c r="C6725" t="s">
        <v>13</v>
      </c>
      <c r="D6725" t="s">
        <v>21</v>
      </c>
      <c r="E6725" s="1">
        <v>76292</v>
      </c>
      <c r="F6725">
        <v>283</v>
      </c>
    </row>
    <row r="6726" spans="1:6" x14ac:dyDescent="0.25">
      <c r="A6726">
        <v>2014</v>
      </c>
      <c r="B6726" t="s">
        <v>50</v>
      </c>
      <c r="C6726" t="s">
        <v>14</v>
      </c>
      <c r="D6726" t="s">
        <v>10</v>
      </c>
      <c r="E6726" s="1">
        <v>19340</v>
      </c>
      <c r="F6726">
        <v>253</v>
      </c>
    </row>
    <row r="6727" spans="1:6" x14ac:dyDescent="0.25">
      <c r="A6727">
        <v>2014</v>
      </c>
      <c r="B6727" t="s">
        <v>50</v>
      </c>
      <c r="C6727" t="s">
        <v>14</v>
      </c>
      <c r="D6727" t="s">
        <v>11</v>
      </c>
      <c r="E6727" s="1">
        <v>25516</v>
      </c>
      <c r="F6727">
        <v>79</v>
      </c>
    </row>
    <row r="6728" spans="1:6" x14ac:dyDescent="0.25">
      <c r="A6728">
        <v>2014</v>
      </c>
      <c r="B6728" t="s">
        <v>50</v>
      </c>
      <c r="C6728" t="s">
        <v>16</v>
      </c>
      <c r="D6728" t="s">
        <v>9</v>
      </c>
      <c r="E6728" s="1">
        <v>122394</v>
      </c>
      <c r="F6728" s="1">
        <v>1175</v>
      </c>
    </row>
    <row r="6729" spans="1:6" x14ac:dyDescent="0.25">
      <c r="A6729">
        <v>2014</v>
      </c>
      <c r="B6729" t="s">
        <v>50</v>
      </c>
      <c r="C6729" t="s">
        <v>16</v>
      </c>
      <c r="D6729" t="s">
        <v>10</v>
      </c>
      <c r="E6729" s="1">
        <v>19151265</v>
      </c>
      <c r="F6729" s="1">
        <v>180855</v>
      </c>
    </row>
    <row r="6730" spans="1:6" x14ac:dyDescent="0.25">
      <c r="A6730">
        <v>2014</v>
      </c>
      <c r="B6730" t="s">
        <v>50</v>
      </c>
      <c r="C6730" t="s">
        <v>16</v>
      </c>
      <c r="D6730" t="s">
        <v>24</v>
      </c>
      <c r="E6730" s="1">
        <v>7412955</v>
      </c>
      <c r="F6730" s="1">
        <v>62738</v>
      </c>
    </row>
    <row r="6731" spans="1:6" x14ac:dyDescent="0.25">
      <c r="A6731">
        <v>2014</v>
      </c>
      <c r="B6731" t="s">
        <v>50</v>
      </c>
      <c r="C6731" t="s">
        <v>16</v>
      </c>
      <c r="D6731" t="s">
        <v>21</v>
      </c>
      <c r="E6731" s="1">
        <v>28694</v>
      </c>
      <c r="F6731">
        <v>208</v>
      </c>
    </row>
    <row r="6732" spans="1:6" x14ac:dyDescent="0.25">
      <c r="A6732">
        <v>2014</v>
      </c>
      <c r="B6732" t="s">
        <v>50</v>
      </c>
      <c r="C6732" t="s">
        <v>16</v>
      </c>
      <c r="D6732" t="s">
        <v>11</v>
      </c>
      <c r="E6732" s="1">
        <v>2739906</v>
      </c>
      <c r="F6732" s="1">
        <v>26620</v>
      </c>
    </row>
    <row r="6733" spans="1:6" x14ac:dyDescent="0.25">
      <c r="A6733">
        <v>2014</v>
      </c>
      <c r="B6733" t="s">
        <v>50</v>
      </c>
      <c r="C6733" t="s">
        <v>18</v>
      </c>
      <c r="D6733" t="s">
        <v>9</v>
      </c>
      <c r="E6733" s="1">
        <v>190568</v>
      </c>
      <c r="F6733" s="1">
        <v>1785</v>
      </c>
    </row>
    <row r="6734" spans="1:6" x14ac:dyDescent="0.25">
      <c r="A6734">
        <v>2014</v>
      </c>
      <c r="B6734" t="s">
        <v>50</v>
      </c>
      <c r="C6734" t="s">
        <v>18</v>
      </c>
      <c r="D6734" t="s">
        <v>10</v>
      </c>
      <c r="E6734" s="1">
        <v>610807</v>
      </c>
      <c r="F6734" s="1">
        <v>5181</v>
      </c>
    </row>
    <row r="6735" spans="1:6" x14ac:dyDescent="0.25">
      <c r="A6735">
        <v>2014</v>
      </c>
      <c r="B6735" t="s">
        <v>50</v>
      </c>
      <c r="C6735" t="s">
        <v>18</v>
      </c>
      <c r="D6735" t="s">
        <v>24</v>
      </c>
      <c r="E6735" s="1">
        <v>1257602</v>
      </c>
      <c r="F6735" s="1">
        <v>10001</v>
      </c>
    </row>
    <row r="6736" spans="1:6" x14ac:dyDescent="0.25">
      <c r="A6736">
        <v>2014</v>
      </c>
      <c r="B6736" t="s">
        <v>50</v>
      </c>
      <c r="C6736" t="s">
        <v>18</v>
      </c>
      <c r="D6736" t="s">
        <v>11</v>
      </c>
      <c r="E6736" s="1">
        <v>461572</v>
      </c>
      <c r="F6736" s="1">
        <v>3488</v>
      </c>
    </row>
    <row r="6737" spans="1:6" x14ac:dyDescent="0.25">
      <c r="A6737">
        <v>2014</v>
      </c>
      <c r="B6737" t="s">
        <v>50</v>
      </c>
      <c r="C6737" t="s">
        <v>19</v>
      </c>
      <c r="D6737" t="s">
        <v>21</v>
      </c>
      <c r="E6737" s="1">
        <v>146542</v>
      </c>
      <c r="F6737">
        <v>581</v>
      </c>
    </row>
    <row r="6738" spans="1:6" x14ac:dyDescent="0.25">
      <c r="A6738">
        <v>2014</v>
      </c>
      <c r="B6738" t="s">
        <v>50</v>
      </c>
      <c r="C6738" t="s">
        <v>19</v>
      </c>
      <c r="D6738" t="s">
        <v>11</v>
      </c>
      <c r="E6738" s="1">
        <v>208631</v>
      </c>
      <c r="F6738" s="1">
        <v>1395</v>
      </c>
    </row>
    <row r="6739" spans="1:6" x14ac:dyDescent="0.25">
      <c r="A6739">
        <v>2014</v>
      </c>
      <c r="B6739" t="s">
        <v>50</v>
      </c>
      <c r="C6739" t="s">
        <v>22</v>
      </c>
      <c r="D6739" t="s">
        <v>9</v>
      </c>
      <c r="E6739" s="1">
        <v>1579953</v>
      </c>
      <c r="F6739" s="1">
        <v>11607</v>
      </c>
    </row>
    <row r="6740" spans="1:6" x14ac:dyDescent="0.25">
      <c r="A6740">
        <v>2014</v>
      </c>
      <c r="B6740" t="s">
        <v>50</v>
      </c>
      <c r="C6740" t="s">
        <v>22</v>
      </c>
      <c r="D6740" t="s">
        <v>10</v>
      </c>
      <c r="E6740" s="1">
        <v>9449027</v>
      </c>
      <c r="F6740" s="1">
        <v>78572</v>
      </c>
    </row>
    <row r="6741" spans="1:6" x14ac:dyDescent="0.25">
      <c r="A6741">
        <v>2014</v>
      </c>
      <c r="B6741" t="s">
        <v>50</v>
      </c>
      <c r="C6741" t="s">
        <v>22</v>
      </c>
      <c r="D6741" t="s">
        <v>24</v>
      </c>
      <c r="E6741" s="1">
        <v>1109348</v>
      </c>
      <c r="F6741" s="1">
        <v>7093</v>
      </c>
    </row>
    <row r="6742" spans="1:6" x14ac:dyDescent="0.25">
      <c r="A6742">
        <v>2014</v>
      </c>
      <c r="B6742" t="s">
        <v>50</v>
      </c>
      <c r="C6742" t="s">
        <v>22</v>
      </c>
      <c r="D6742" t="s">
        <v>21</v>
      </c>
      <c r="E6742" s="1">
        <v>244610</v>
      </c>
      <c r="F6742">
        <v>769</v>
      </c>
    </row>
    <row r="6743" spans="1:6" x14ac:dyDescent="0.25">
      <c r="A6743">
        <v>2014</v>
      </c>
      <c r="B6743" t="s">
        <v>50</v>
      </c>
      <c r="C6743" t="s">
        <v>22</v>
      </c>
      <c r="D6743" t="s">
        <v>11</v>
      </c>
      <c r="E6743" s="1">
        <v>4740364</v>
      </c>
      <c r="F6743" s="1">
        <v>38507</v>
      </c>
    </row>
    <row r="6744" spans="1:6" x14ac:dyDescent="0.25">
      <c r="A6744">
        <v>2014</v>
      </c>
      <c r="B6744" t="s">
        <v>50</v>
      </c>
      <c r="C6744" t="s">
        <v>23</v>
      </c>
      <c r="D6744" t="s">
        <v>10</v>
      </c>
      <c r="E6744" s="1">
        <v>8179292</v>
      </c>
      <c r="F6744" s="1">
        <v>51992</v>
      </c>
    </row>
    <row r="6745" spans="1:6" x14ac:dyDescent="0.25">
      <c r="A6745">
        <v>2014</v>
      </c>
      <c r="B6745" t="s">
        <v>50</v>
      </c>
      <c r="C6745" t="s">
        <v>23</v>
      </c>
      <c r="D6745" t="s">
        <v>11</v>
      </c>
      <c r="E6745" s="1">
        <v>3124</v>
      </c>
      <c r="F6745">
        <v>34</v>
      </c>
    </row>
    <row r="6746" spans="1:6" x14ac:dyDescent="0.25">
      <c r="A6746">
        <v>2014</v>
      </c>
      <c r="B6746" t="s">
        <v>50</v>
      </c>
      <c r="C6746" t="s">
        <v>36</v>
      </c>
      <c r="D6746" t="s">
        <v>24</v>
      </c>
      <c r="E6746" s="1">
        <v>4994</v>
      </c>
      <c r="F6746">
        <v>43</v>
      </c>
    </row>
    <row r="6747" spans="1:6" x14ac:dyDescent="0.25">
      <c r="A6747">
        <v>2014</v>
      </c>
      <c r="B6747" t="s">
        <v>50</v>
      </c>
      <c r="C6747" t="s">
        <v>25</v>
      </c>
      <c r="D6747" t="s">
        <v>10</v>
      </c>
      <c r="E6747" s="1">
        <v>6778</v>
      </c>
      <c r="F6747">
        <v>97</v>
      </c>
    </row>
    <row r="6748" spans="1:6" x14ac:dyDescent="0.25">
      <c r="A6748">
        <v>2014</v>
      </c>
      <c r="B6748" t="s">
        <v>50</v>
      </c>
      <c r="C6748" t="s">
        <v>26</v>
      </c>
      <c r="D6748" t="s">
        <v>11</v>
      </c>
      <c r="E6748" s="1">
        <v>428136</v>
      </c>
      <c r="F6748" s="1">
        <v>3546</v>
      </c>
    </row>
    <row r="6749" spans="1:6" x14ac:dyDescent="0.25">
      <c r="A6749">
        <v>2014</v>
      </c>
      <c r="B6749" t="s">
        <v>51</v>
      </c>
      <c r="C6749" t="s">
        <v>13</v>
      </c>
      <c r="D6749" t="s">
        <v>9</v>
      </c>
      <c r="E6749" s="1">
        <v>1088634</v>
      </c>
      <c r="F6749" s="1">
        <v>5195</v>
      </c>
    </row>
    <row r="6750" spans="1:6" x14ac:dyDescent="0.25">
      <c r="A6750">
        <v>2014</v>
      </c>
      <c r="B6750" t="s">
        <v>51</v>
      </c>
      <c r="C6750" t="s">
        <v>13</v>
      </c>
      <c r="D6750" t="s">
        <v>10</v>
      </c>
      <c r="E6750" s="1">
        <v>281776</v>
      </c>
      <c r="F6750" s="1">
        <v>2554</v>
      </c>
    </row>
    <row r="6751" spans="1:6" x14ac:dyDescent="0.25">
      <c r="A6751">
        <v>2014</v>
      </c>
      <c r="B6751" t="s">
        <v>51</v>
      </c>
      <c r="C6751" t="s">
        <v>13</v>
      </c>
      <c r="D6751" t="s">
        <v>17</v>
      </c>
      <c r="E6751" s="1">
        <v>13152</v>
      </c>
      <c r="F6751">
        <v>79</v>
      </c>
    </row>
    <row r="6752" spans="1:6" x14ac:dyDescent="0.25">
      <c r="A6752">
        <v>2014</v>
      </c>
      <c r="B6752" t="s">
        <v>51</v>
      </c>
      <c r="C6752" t="s">
        <v>13</v>
      </c>
      <c r="D6752" t="s">
        <v>24</v>
      </c>
      <c r="E6752" s="1">
        <v>532257</v>
      </c>
      <c r="F6752" s="1">
        <v>2762</v>
      </c>
    </row>
    <row r="6753" spans="1:6" x14ac:dyDescent="0.25">
      <c r="A6753">
        <v>2014</v>
      </c>
      <c r="B6753" t="s">
        <v>51</v>
      </c>
      <c r="C6753" t="s">
        <v>13</v>
      </c>
      <c r="D6753" t="s">
        <v>11</v>
      </c>
      <c r="E6753" s="1">
        <v>78681</v>
      </c>
      <c r="F6753">
        <v>262</v>
      </c>
    </row>
    <row r="6754" spans="1:6" x14ac:dyDescent="0.25">
      <c r="A6754">
        <v>2014</v>
      </c>
      <c r="B6754" t="s">
        <v>51</v>
      </c>
      <c r="C6754" t="s">
        <v>14</v>
      </c>
      <c r="D6754" t="s">
        <v>11</v>
      </c>
      <c r="E6754" s="1">
        <v>3402</v>
      </c>
      <c r="F6754">
        <v>22</v>
      </c>
    </row>
    <row r="6755" spans="1:6" x14ac:dyDescent="0.25">
      <c r="A6755">
        <v>2014</v>
      </c>
      <c r="B6755" t="s">
        <v>51</v>
      </c>
      <c r="C6755" t="s">
        <v>16</v>
      </c>
      <c r="D6755" t="s">
        <v>9</v>
      </c>
      <c r="E6755" s="1">
        <v>1735941</v>
      </c>
      <c r="F6755" s="1">
        <v>15032</v>
      </c>
    </row>
    <row r="6756" spans="1:6" x14ac:dyDescent="0.25">
      <c r="A6756">
        <v>2014</v>
      </c>
      <c r="B6756" t="s">
        <v>51</v>
      </c>
      <c r="C6756" t="s">
        <v>16</v>
      </c>
      <c r="D6756" t="s">
        <v>10</v>
      </c>
      <c r="E6756" s="1">
        <v>15894971</v>
      </c>
      <c r="F6756" s="1">
        <v>147560</v>
      </c>
    </row>
    <row r="6757" spans="1:6" x14ac:dyDescent="0.25">
      <c r="A6757">
        <v>2014</v>
      </c>
      <c r="B6757" t="s">
        <v>51</v>
      </c>
      <c r="C6757" t="s">
        <v>16</v>
      </c>
      <c r="D6757" t="s">
        <v>24</v>
      </c>
      <c r="E6757" s="1">
        <v>4814769</v>
      </c>
      <c r="F6757" s="1">
        <v>34001</v>
      </c>
    </row>
    <row r="6758" spans="1:6" x14ac:dyDescent="0.25">
      <c r="A6758">
        <v>2014</v>
      </c>
      <c r="B6758" t="s">
        <v>51</v>
      </c>
      <c r="C6758" t="s">
        <v>16</v>
      </c>
      <c r="D6758" t="s">
        <v>21</v>
      </c>
      <c r="E6758" s="1">
        <v>62296</v>
      </c>
      <c r="F6758">
        <v>300</v>
      </c>
    </row>
    <row r="6759" spans="1:6" x14ac:dyDescent="0.25">
      <c r="A6759">
        <v>2014</v>
      </c>
      <c r="B6759" t="s">
        <v>51</v>
      </c>
      <c r="C6759" t="s">
        <v>16</v>
      </c>
      <c r="D6759" t="s">
        <v>11</v>
      </c>
      <c r="E6759" s="1">
        <v>583308</v>
      </c>
      <c r="F6759" s="1">
        <v>5273</v>
      </c>
    </row>
    <row r="6760" spans="1:6" x14ac:dyDescent="0.25">
      <c r="A6760">
        <v>2014</v>
      </c>
      <c r="B6760" t="s">
        <v>51</v>
      </c>
      <c r="C6760" t="s">
        <v>18</v>
      </c>
      <c r="D6760" t="s">
        <v>9</v>
      </c>
      <c r="E6760" s="1">
        <v>1177864</v>
      </c>
      <c r="F6760" s="1">
        <v>9365</v>
      </c>
    </row>
    <row r="6761" spans="1:6" x14ac:dyDescent="0.25">
      <c r="A6761">
        <v>2014</v>
      </c>
      <c r="B6761" t="s">
        <v>51</v>
      </c>
      <c r="C6761" t="s">
        <v>18</v>
      </c>
      <c r="D6761" t="s">
        <v>10</v>
      </c>
      <c r="E6761" s="1">
        <v>449015</v>
      </c>
      <c r="F6761" s="1">
        <v>3236</v>
      </c>
    </row>
    <row r="6762" spans="1:6" x14ac:dyDescent="0.25">
      <c r="A6762">
        <v>2014</v>
      </c>
      <c r="B6762" t="s">
        <v>51</v>
      </c>
      <c r="C6762" t="s">
        <v>18</v>
      </c>
      <c r="D6762" t="s">
        <v>24</v>
      </c>
      <c r="E6762" s="1">
        <v>184597</v>
      </c>
      <c r="F6762" s="1">
        <v>1376</v>
      </c>
    </row>
    <row r="6763" spans="1:6" x14ac:dyDescent="0.25">
      <c r="A6763">
        <v>2014</v>
      </c>
      <c r="B6763" t="s">
        <v>51</v>
      </c>
      <c r="C6763" t="s">
        <v>18</v>
      </c>
      <c r="D6763" t="s">
        <v>11</v>
      </c>
      <c r="E6763" s="1">
        <v>154654</v>
      </c>
      <c r="F6763" s="1">
        <v>1423</v>
      </c>
    </row>
    <row r="6764" spans="1:6" x14ac:dyDescent="0.25">
      <c r="A6764">
        <v>2014</v>
      </c>
      <c r="B6764" t="s">
        <v>51</v>
      </c>
      <c r="C6764" t="s">
        <v>19</v>
      </c>
      <c r="D6764" t="s">
        <v>9</v>
      </c>
      <c r="E6764" s="1">
        <v>472220</v>
      </c>
      <c r="F6764" s="1">
        <v>3030</v>
      </c>
    </row>
    <row r="6765" spans="1:6" x14ac:dyDescent="0.25">
      <c r="A6765">
        <v>2014</v>
      </c>
      <c r="B6765" t="s">
        <v>51</v>
      </c>
      <c r="C6765" t="s">
        <v>19</v>
      </c>
      <c r="D6765" t="s">
        <v>10</v>
      </c>
      <c r="E6765" s="1">
        <v>350609</v>
      </c>
      <c r="F6765" s="1">
        <v>1952</v>
      </c>
    </row>
    <row r="6766" spans="1:6" x14ac:dyDescent="0.25">
      <c r="A6766">
        <v>2014</v>
      </c>
      <c r="B6766" t="s">
        <v>51</v>
      </c>
      <c r="C6766" t="s">
        <v>19</v>
      </c>
      <c r="D6766" t="s">
        <v>24</v>
      </c>
      <c r="E6766" s="1">
        <v>819639</v>
      </c>
      <c r="F6766" s="1">
        <v>3627</v>
      </c>
    </row>
    <row r="6767" spans="1:6" x14ac:dyDescent="0.25">
      <c r="A6767">
        <v>2014</v>
      </c>
      <c r="B6767" t="s">
        <v>51</v>
      </c>
      <c r="C6767" t="s">
        <v>19</v>
      </c>
      <c r="D6767" t="s">
        <v>21</v>
      </c>
      <c r="E6767" s="1">
        <v>158153</v>
      </c>
      <c r="F6767">
        <v>428</v>
      </c>
    </row>
    <row r="6768" spans="1:6" x14ac:dyDescent="0.25">
      <c r="A6768">
        <v>2014</v>
      </c>
      <c r="B6768" t="s">
        <v>51</v>
      </c>
      <c r="C6768" t="s">
        <v>19</v>
      </c>
      <c r="D6768" t="s">
        <v>11</v>
      </c>
      <c r="E6768" s="1">
        <v>134769</v>
      </c>
      <c r="F6768">
        <v>993</v>
      </c>
    </row>
    <row r="6769" spans="1:6" x14ac:dyDescent="0.25">
      <c r="A6769">
        <v>2014</v>
      </c>
      <c r="B6769" t="s">
        <v>51</v>
      </c>
      <c r="C6769" t="s">
        <v>22</v>
      </c>
      <c r="D6769" t="s">
        <v>9</v>
      </c>
      <c r="E6769" s="1">
        <v>19341348</v>
      </c>
      <c r="F6769" s="1">
        <v>150916</v>
      </c>
    </row>
    <row r="6770" spans="1:6" x14ac:dyDescent="0.25">
      <c r="A6770">
        <v>2014</v>
      </c>
      <c r="B6770" t="s">
        <v>51</v>
      </c>
      <c r="C6770" t="s">
        <v>22</v>
      </c>
      <c r="D6770" t="s">
        <v>10</v>
      </c>
      <c r="E6770" s="1">
        <v>4239497</v>
      </c>
      <c r="F6770" s="1">
        <v>34437</v>
      </c>
    </row>
    <row r="6771" spans="1:6" x14ac:dyDescent="0.25">
      <c r="A6771">
        <v>2014</v>
      </c>
      <c r="B6771" t="s">
        <v>51</v>
      </c>
      <c r="C6771" t="s">
        <v>22</v>
      </c>
      <c r="D6771" t="s">
        <v>24</v>
      </c>
      <c r="E6771" s="1">
        <v>2364750</v>
      </c>
      <c r="F6771" s="1">
        <v>17385</v>
      </c>
    </row>
    <row r="6772" spans="1:6" x14ac:dyDescent="0.25">
      <c r="A6772">
        <v>2014</v>
      </c>
      <c r="B6772" t="s">
        <v>51</v>
      </c>
      <c r="C6772" t="s">
        <v>22</v>
      </c>
      <c r="D6772" t="s">
        <v>21</v>
      </c>
      <c r="E6772" s="1">
        <v>96533</v>
      </c>
      <c r="F6772">
        <v>283</v>
      </c>
    </row>
    <row r="6773" spans="1:6" x14ac:dyDescent="0.25">
      <c r="A6773">
        <v>2014</v>
      </c>
      <c r="B6773" t="s">
        <v>51</v>
      </c>
      <c r="C6773" t="s">
        <v>22</v>
      </c>
      <c r="D6773" t="s">
        <v>11</v>
      </c>
      <c r="E6773" s="1">
        <v>4559153</v>
      </c>
      <c r="F6773" s="1">
        <v>34463</v>
      </c>
    </row>
    <row r="6774" spans="1:6" x14ac:dyDescent="0.25">
      <c r="A6774">
        <v>2014</v>
      </c>
      <c r="B6774" t="s">
        <v>51</v>
      </c>
      <c r="C6774" t="s">
        <v>23</v>
      </c>
      <c r="D6774" t="s">
        <v>10</v>
      </c>
      <c r="E6774" s="1">
        <v>3479276</v>
      </c>
      <c r="F6774" s="1">
        <v>13917</v>
      </c>
    </row>
    <row r="6775" spans="1:6" x14ac:dyDescent="0.25">
      <c r="A6775">
        <v>2014</v>
      </c>
      <c r="B6775" t="s">
        <v>51</v>
      </c>
      <c r="C6775" t="s">
        <v>23</v>
      </c>
      <c r="D6775" t="s">
        <v>11</v>
      </c>
      <c r="E6775" s="1">
        <v>5565</v>
      </c>
      <c r="F6775">
        <v>32</v>
      </c>
    </row>
    <row r="6776" spans="1:6" x14ac:dyDescent="0.25">
      <c r="A6776">
        <v>2014</v>
      </c>
      <c r="B6776" t="s">
        <v>51</v>
      </c>
      <c r="C6776" t="s">
        <v>36</v>
      </c>
      <c r="D6776" t="s">
        <v>11</v>
      </c>
      <c r="E6776" s="1">
        <v>2843</v>
      </c>
      <c r="F6776">
        <v>26</v>
      </c>
    </row>
    <row r="6777" spans="1:6" x14ac:dyDescent="0.25">
      <c r="A6777">
        <v>2014</v>
      </c>
      <c r="B6777" t="s">
        <v>51</v>
      </c>
      <c r="C6777" t="s">
        <v>26</v>
      </c>
      <c r="D6777" t="s">
        <v>11</v>
      </c>
      <c r="E6777" s="1">
        <v>346500</v>
      </c>
      <c r="F6777" s="1">
        <v>4105</v>
      </c>
    </row>
    <row r="6778" spans="1:6" x14ac:dyDescent="0.25">
      <c r="A6778">
        <v>2014</v>
      </c>
      <c r="B6778" t="s">
        <v>52</v>
      </c>
      <c r="C6778" t="s">
        <v>8</v>
      </c>
      <c r="D6778" t="s">
        <v>24</v>
      </c>
      <c r="E6778" s="1">
        <v>3144</v>
      </c>
      <c r="F6778">
        <v>29</v>
      </c>
    </row>
    <row r="6779" spans="1:6" x14ac:dyDescent="0.25">
      <c r="A6779">
        <v>2014</v>
      </c>
      <c r="B6779" t="s">
        <v>52</v>
      </c>
      <c r="C6779" t="s">
        <v>8</v>
      </c>
      <c r="D6779" t="s">
        <v>21</v>
      </c>
      <c r="E6779" s="1">
        <v>289400</v>
      </c>
      <c r="F6779" s="1">
        <v>3508</v>
      </c>
    </row>
    <row r="6780" spans="1:6" x14ac:dyDescent="0.25">
      <c r="A6780">
        <v>2014</v>
      </c>
      <c r="B6780" t="s">
        <v>52</v>
      </c>
      <c r="C6780" t="s">
        <v>13</v>
      </c>
      <c r="D6780" t="s">
        <v>9</v>
      </c>
      <c r="E6780" s="1">
        <v>220079</v>
      </c>
      <c r="F6780">
        <v>895</v>
      </c>
    </row>
    <row r="6781" spans="1:6" x14ac:dyDescent="0.25">
      <c r="A6781">
        <v>2014</v>
      </c>
      <c r="B6781" t="s">
        <v>52</v>
      </c>
      <c r="C6781" t="s">
        <v>13</v>
      </c>
      <c r="D6781" t="s">
        <v>10</v>
      </c>
      <c r="E6781" s="1">
        <v>114060</v>
      </c>
      <c r="F6781" s="1">
        <v>1136</v>
      </c>
    </row>
    <row r="6782" spans="1:6" x14ac:dyDescent="0.25">
      <c r="A6782">
        <v>2014</v>
      </c>
      <c r="B6782" t="s">
        <v>52</v>
      </c>
      <c r="C6782" t="s">
        <v>13</v>
      </c>
      <c r="D6782" t="s">
        <v>24</v>
      </c>
      <c r="E6782" s="1">
        <v>1581408</v>
      </c>
      <c r="F6782" s="1">
        <v>13981</v>
      </c>
    </row>
    <row r="6783" spans="1:6" x14ac:dyDescent="0.25">
      <c r="A6783">
        <v>2014</v>
      </c>
      <c r="B6783" t="s">
        <v>52</v>
      </c>
      <c r="C6783" t="s">
        <v>13</v>
      </c>
      <c r="D6783" t="s">
        <v>21</v>
      </c>
      <c r="E6783" s="1">
        <v>109957</v>
      </c>
      <c r="F6783">
        <v>489</v>
      </c>
    </row>
    <row r="6784" spans="1:6" x14ac:dyDescent="0.25">
      <c r="A6784">
        <v>2014</v>
      </c>
      <c r="B6784" t="s">
        <v>52</v>
      </c>
      <c r="C6784" t="s">
        <v>13</v>
      </c>
      <c r="D6784" t="s">
        <v>11</v>
      </c>
      <c r="E6784" s="1">
        <v>74848</v>
      </c>
      <c r="F6784">
        <v>366</v>
      </c>
    </row>
    <row r="6785" spans="1:6" x14ac:dyDescent="0.25">
      <c r="A6785">
        <v>2014</v>
      </c>
      <c r="B6785" t="s">
        <v>52</v>
      </c>
      <c r="C6785" t="s">
        <v>14</v>
      </c>
      <c r="D6785" t="s">
        <v>11</v>
      </c>
      <c r="E6785" s="1">
        <v>4615</v>
      </c>
      <c r="F6785">
        <v>60</v>
      </c>
    </row>
    <row r="6786" spans="1:6" x14ac:dyDescent="0.25">
      <c r="A6786">
        <v>2014</v>
      </c>
      <c r="B6786" t="s">
        <v>52</v>
      </c>
      <c r="C6786" t="s">
        <v>16</v>
      </c>
      <c r="D6786" t="s">
        <v>9</v>
      </c>
      <c r="E6786" s="1">
        <v>73215</v>
      </c>
      <c r="F6786">
        <v>672</v>
      </c>
    </row>
    <row r="6787" spans="1:6" x14ac:dyDescent="0.25">
      <c r="A6787">
        <v>2014</v>
      </c>
      <c r="B6787" t="s">
        <v>52</v>
      </c>
      <c r="C6787" t="s">
        <v>16</v>
      </c>
      <c r="D6787" t="s">
        <v>10</v>
      </c>
      <c r="E6787" s="1">
        <v>13083540</v>
      </c>
      <c r="F6787" s="1">
        <v>115159</v>
      </c>
    </row>
    <row r="6788" spans="1:6" x14ac:dyDescent="0.25">
      <c r="A6788">
        <v>2014</v>
      </c>
      <c r="B6788" t="s">
        <v>52</v>
      </c>
      <c r="C6788" t="s">
        <v>16</v>
      </c>
      <c r="D6788" t="s">
        <v>24</v>
      </c>
      <c r="E6788" s="1">
        <v>9399505</v>
      </c>
      <c r="F6788" s="1">
        <v>70326</v>
      </c>
    </row>
    <row r="6789" spans="1:6" x14ac:dyDescent="0.25">
      <c r="A6789">
        <v>2014</v>
      </c>
      <c r="B6789" t="s">
        <v>52</v>
      </c>
      <c r="C6789" t="s">
        <v>16</v>
      </c>
      <c r="D6789" t="s">
        <v>21</v>
      </c>
      <c r="E6789" s="1">
        <v>38009</v>
      </c>
      <c r="F6789">
        <v>384</v>
      </c>
    </row>
    <row r="6790" spans="1:6" x14ac:dyDescent="0.25">
      <c r="A6790">
        <v>2014</v>
      </c>
      <c r="B6790" t="s">
        <v>52</v>
      </c>
      <c r="C6790" t="s">
        <v>16</v>
      </c>
      <c r="D6790" t="s">
        <v>11</v>
      </c>
      <c r="E6790" s="1">
        <v>1773065</v>
      </c>
      <c r="F6790" s="1">
        <v>17233</v>
      </c>
    </row>
    <row r="6791" spans="1:6" x14ac:dyDescent="0.25">
      <c r="A6791">
        <v>2014</v>
      </c>
      <c r="B6791" t="s">
        <v>52</v>
      </c>
      <c r="C6791" t="s">
        <v>18</v>
      </c>
      <c r="D6791" t="s">
        <v>9</v>
      </c>
      <c r="E6791" s="1">
        <v>236711</v>
      </c>
      <c r="F6791" s="1">
        <v>1555</v>
      </c>
    </row>
    <row r="6792" spans="1:6" x14ac:dyDescent="0.25">
      <c r="A6792">
        <v>2014</v>
      </c>
      <c r="B6792" t="s">
        <v>52</v>
      </c>
      <c r="C6792" t="s">
        <v>18</v>
      </c>
      <c r="D6792" t="s">
        <v>10</v>
      </c>
      <c r="E6792" s="1">
        <v>620036</v>
      </c>
      <c r="F6792" s="1">
        <v>5699</v>
      </c>
    </row>
    <row r="6793" spans="1:6" x14ac:dyDescent="0.25">
      <c r="A6793">
        <v>2014</v>
      </c>
      <c r="B6793" t="s">
        <v>52</v>
      </c>
      <c r="C6793" t="s">
        <v>18</v>
      </c>
      <c r="D6793" t="s">
        <v>24</v>
      </c>
      <c r="E6793" s="1">
        <v>421567</v>
      </c>
      <c r="F6793" s="1">
        <v>4081</v>
      </c>
    </row>
    <row r="6794" spans="1:6" x14ac:dyDescent="0.25">
      <c r="A6794">
        <v>2014</v>
      </c>
      <c r="B6794" t="s">
        <v>52</v>
      </c>
      <c r="C6794" t="s">
        <v>18</v>
      </c>
      <c r="D6794" t="s">
        <v>11</v>
      </c>
      <c r="E6794" s="1">
        <v>60647</v>
      </c>
      <c r="F6794">
        <v>596</v>
      </c>
    </row>
    <row r="6795" spans="1:6" x14ac:dyDescent="0.25">
      <c r="A6795">
        <v>2014</v>
      </c>
      <c r="B6795" t="s">
        <v>52</v>
      </c>
      <c r="C6795" t="s">
        <v>19</v>
      </c>
      <c r="D6795" t="s">
        <v>10</v>
      </c>
      <c r="E6795" s="1">
        <v>57250</v>
      </c>
      <c r="F6795">
        <v>224</v>
      </c>
    </row>
    <row r="6796" spans="1:6" x14ac:dyDescent="0.25">
      <c r="A6796">
        <v>2014</v>
      </c>
      <c r="B6796" t="s">
        <v>52</v>
      </c>
      <c r="C6796" t="s">
        <v>19</v>
      </c>
      <c r="D6796" t="s">
        <v>24</v>
      </c>
      <c r="E6796" s="1">
        <v>333383</v>
      </c>
      <c r="F6796" s="1">
        <v>1149</v>
      </c>
    </row>
    <row r="6797" spans="1:6" x14ac:dyDescent="0.25">
      <c r="A6797">
        <v>2014</v>
      </c>
      <c r="B6797" t="s">
        <v>52</v>
      </c>
      <c r="C6797" t="s">
        <v>19</v>
      </c>
      <c r="D6797" t="s">
        <v>21</v>
      </c>
      <c r="E6797" s="1">
        <v>93596</v>
      </c>
      <c r="F6797">
        <v>518</v>
      </c>
    </row>
    <row r="6798" spans="1:6" x14ac:dyDescent="0.25">
      <c r="A6798">
        <v>2014</v>
      </c>
      <c r="B6798" t="s">
        <v>52</v>
      </c>
      <c r="C6798" t="s">
        <v>19</v>
      </c>
      <c r="D6798" t="s">
        <v>11</v>
      </c>
      <c r="E6798" s="1">
        <v>230809</v>
      </c>
      <c r="F6798" s="1">
        <v>1554</v>
      </c>
    </row>
    <row r="6799" spans="1:6" x14ac:dyDescent="0.25">
      <c r="A6799">
        <v>2014</v>
      </c>
      <c r="B6799" t="s">
        <v>52</v>
      </c>
      <c r="C6799" t="s">
        <v>22</v>
      </c>
      <c r="D6799" t="s">
        <v>9</v>
      </c>
      <c r="E6799" s="1">
        <v>2043575</v>
      </c>
      <c r="F6799" s="1">
        <v>15043</v>
      </c>
    </row>
    <row r="6800" spans="1:6" x14ac:dyDescent="0.25">
      <c r="A6800">
        <v>2014</v>
      </c>
      <c r="B6800" t="s">
        <v>52</v>
      </c>
      <c r="C6800" t="s">
        <v>22</v>
      </c>
      <c r="D6800" t="s">
        <v>10</v>
      </c>
      <c r="E6800" s="1">
        <v>7073548</v>
      </c>
      <c r="F6800" s="1">
        <v>64107</v>
      </c>
    </row>
    <row r="6801" spans="1:6" x14ac:dyDescent="0.25">
      <c r="A6801">
        <v>2014</v>
      </c>
      <c r="B6801" t="s">
        <v>52</v>
      </c>
      <c r="C6801" t="s">
        <v>22</v>
      </c>
      <c r="D6801" t="s">
        <v>24</v>
      </c>
      <c r="E6801" s="1">
        <v>2158147</v>
      </c>
      <c r="F6801" s="1">
        <v>43481</v>
      </c>
    </row>
    <row r="6802" spans="1:6" x14ac:dyDescent="0.25">
      <c r="A6802">
        <v>2014</v>
      </c>
      <c r="B6802" t="s">
        <v>52</v>
      </c>
      <c r="C6802" t="s">
        <v>22</v>
      </c>
      <c r="D6802" t="s">
        <v>21</v>
      </c>
      <c r="E6802" s="1">
        <v>109900</v>
      </c>
      <c r="F6802">
        <v>454</v>
      </c>
    </row>
    <row r="6803" spans="1:6" x14ac:dyDescent="0.25">
      <c r="A6803">
        <v>2014</v>
      </c>
      <c r="B6803" t="s">
        <v>52</v>
      </c>
      <c r="C6803" t="s">
        <v>22</v>
      </c>
      <c r="D6803" t="s">
        <v>11</v>
      </c>
      <c r="E6803" s="1">
        <v>1785893</v>
      </c>
      <c r="F6803" s="1">
        <v>14027</v>
      </c>
    </row>
    <row r="6804" spans="1:6" x14ac:dyDescent="0.25">
      <c r="A6804">
        <v>2014</v>
      </c>
      <c r="B6804" t="s">
        <v>52</v>
      </c>
      <c r="C6804" t="s">
        <v>23</v>
      </c>
      <c r="D6804" t="s">
        <v>11</v>
      </c>
      <c r="E6804" s="1">
        <v>6928</v>
      </c>
      <c r="F6804">
        <v>47</v>
      </c>
    </row>
    <row r="6805" spans="1:6" x14ac:dyDescent="0.25">
      <c r="A6805">
        <v>2014</v>
      </c>
      <c r="B6805" t="s">
        <v>52</v>
      </c>
      <c r="C6805" t="s">
        <v>25</v>
      </c>
      <c r="D6805" t="s">
        <v>24</v>
      </c>
      <c r="E6805" s="1">
        <v>91711</v>
      </c>
      <c r="F6805">
        <v>649</v>
      </c>
    </row>
    <row r="6806" spans="1:6" x14ac:dyDescent="0.25">
      <c r="A6806">
        <v>2014</v>
      </c>
      <c r="B6806" t="s">
        <v>52</v>
      </c>
      <c r="C6806" t="s">
        <v>26</v>
      </c>
      <c r="D6806" t="s">
        <v>69</v>
      </c>
      <c r="E6806" s="1">
        <v>5393</v>
      </c>
      <c r="F6806">
        <v>4</v>
      </c>
    </row>
    <row r="6807" spans="1:6" x14ac:dyDescent="0.25">
      <c r="A6807">
        <v>2014</v>
      </c>
      <c r="B6807" t="s">
        <v>52</v>
      </c>
      <c r="C6807" t="s">
        <v>26</v>
      </c>
      <c r="D6807" t="s">
        <v>11</v>
      </c>
      <c r="E6807" s="1">
        <v>127340</v>
      </c>
      <c r="F6807" s="1">
        <v>1377</v>
      </c>
    </row>
    <row r="6808" spans="1:6" x14ac:dyDescent="0.25">
      <c r="A6808">
        <v>2015</v>
      </c>
      <c r="B6808" t="s">
        <v>7</v>
      </c>
      <c r="C6808" t="s">
        <v>13</v>
      </c>
      <c r="D6808" t="s">
        <v>9</v>
      </c>
      <c r="E6808" s="1">
        <v>1322188</v>
      </c>
      <c r="F6808" s="1">
        <v>6238</v>
      </c>
    </row>
    <row r="6809" spans="1:6" x14ac:dyDescent="0.25">
      <c r="A6809">
        <v>2015</v>
      </c>
      <c r="B6809" t="s">
        <v>7</v>
      </c>
      <c r="C6809" t="s">
        <v>13</v>
      </c>
      <c r="D6809" t="s">
        <v>10</v>
      </c>
      <c r="E6809" s="1">
        <v>1244907</v>
      </c>
      <c r="F6809" s="1">
        <v>6962</v>
      </c>
    </row>
    <row r="6810" spans="1:6" x14ac:dyDescent="0.25">
      <c r="A6810">
        <v>2015</v>
      </c>
      <c r="B6810" t="s">
        <v>7</v>
      </c>
      <c r="C6810" t="s">
        <v>13</v>
      </c>
      <c r="D6810" t="s">
        <v>24</v>
      </c>
      <c r="E6810" s="1">
        <v>1045910</v>
      </c>
      <c r="F6810" s="1">
        <v>8400</v>
      </c>
    </row>
    <row r="6811" spans="1:6" x14ac:dyDescent="0.25">
      <c r="A6811">
        <v>2015</v>
      </c>
      <c r="B6811" t="s">
        <v>7</v>
      </c>
      <c r="C6811" t="s">
        <v>13</v>
      </c>
      <c r="D6811" t="s">
        <v>21</v>
      </c>
      <c r="E6811" s="1">
        <v>1011897</v>
      </c>
      <c r="F6811" s="1">
        <v>3176</v>
      </c>
    </row>
    <row r="6812" spans="1:6" x14ac:dyDescent="0.25">
      <c r="A6812">
        <v>2015</v>
      </c>
      <c r="B6812" t="s">
        <v>7</v>
      </c>
      <c r="C6812" t="s">
        <v>13</v>
      </c>
      <c r="D6812" t="s">
        <v>11</v>
      </c>
      <c r="E6812" s="1">
        <v>56631</v>
      </c>
      <c r="F6812">
        <v>244</v>
      </c>
    </row>
    <row r="6813" spans="1:6" x14ac:dyDescent="0.25">
      <c r="A6813">
        <v>2015</v>
      </c>
      <c r="B6813" t="s">
        <v>7</v>
      </c>
      <c r="C6813" t="s">
        <v>14</v>
      </c>
      <c r="D6813" t="s">
        <v>11</v>
      </c>
      <c r="E6813" s="1">
        <v>28893</v>
      </c>
      <c r="F6813">
        <v>125</v>
      </c>
    </row>
    <row r="6814" spans="1:6" x14ac:dyDescent="0.25">
      <c r="A6814">
        <v>2015</v>
      </c>
      <c r="B6814" t="s">
        <v>7</v>
      </c>
      <c r="C6814" t="s">
        <v>16</v>
      </c>
      <c r="D6814" t="s">
        <v>9</v>
      </c>
      <c r="E6814" s="1">
        <v>2082602</v>
      </c>
      <c r="F6814" s="1">
        <v>16987</v>
      </c>
    </row>
    <row r="6815" spans="1:6" x14ac:dyDescent="0.25">
      <c r="A6815">
        <v>2015</v>
      </c>
      <c r="B6815" t="s">
        <v>7</v>
      </c>
      <c r="C6815" t="s">
        <v>16</v>
      </c>
      <c r="D6815" t="s">
        <v>10</v>
      </c>
      <c r="E6815" s="1">
        <v>7363463</v>
      </c>
      <c r="F6815" s="1">
        <v>53416</v>
      </c>
    </row>
    <row r="6816" spans="1:6" x14ac:dyDescent="0.25">
      <c r="A6816">
        <v>2015</v>
      </c>
      <c r="B6816" t="s">
        <v>7</v>
      </c>
      <c r="C6816" t="s">
        <v>16</v>
      </c>
      <c r="D6816" t="s">
        <v>24</v>
      </c>
      <c r="E6816" s="1">
        <v>5143196</v>
      </c>
      <c r="F6816" s="1">
        <v>46264</v>
      </c>
    </row>
    <row r="6817" spans="1:6" x14ac:dyDescent="0.25">
      <c r="A6817">
        <v>2015</v>
      </c>
      <c r="B6817" t="s">
        <v>7</v>
      </c>
      <c r="C6817" t="s">
        <v>16</v>
      </c>
      <c r="D6817" t="s">
        <v>11</v>
      </c>
      <c r="E6817" s="1">
        <v>1749990</v>
      </c>
      <c r="F6817" s="1">
        <v>17137</v>
      </c>
    </row>
    <row r="6818" spans="1:6" x14ac:dyDescent="0.25">
      <c r="A6818">
        <v>2015</v>
      </c>
      <c r="B6818" t="s">
        <v>7</v>
      </c>
      <c r="C6818" t="s">
        <v>18</v>
      </c>
      <c r="D6818" t="s">
        <v>9</v>
      </c>
      <c r="E6818" s="1">
        <v>366201</v>
      </c>
      <c r="F6818" s="1">
        <v>2919</v>
      </c>
    </row>
    <row r="6819" spans="1:6" x14ac:dyDescent="0.25">
      <c r="A6819">
        <v>2015</v>
      </c>
      <c r="B6819" t="s">
        <v>7</v>
      </c>
      <c r="C6819" t="s">
        <v>18</v>
      </c>
      <c r="D6819" t="s">
        <v>10</v>
      </c>
      <c r="E6819" s="1">
        <v>139434</v>
      </c>
      <c r="F6819" s="1">
        <v>1119</v>
      </c>
    </row>
    <row r="6820" spans="1:6" x14ac:dyDescent="0.25">
      <c r="A6820">
        <v>2015</v>
      </c>
      <c r="B6820" t="s">
        <v>7</v>
      </c>
      <c r="C6820" t="s">
        <v>18</v>
      </c>
      <c r="D6820" t="s">
        <v>24</v>
      </c>
      <c r="E6820" s="1">
        <v>613408</v>
      </c>
      <c r="F6820" s="1">
        <v>4986</v>
      </c>
    </row>
    <row r="6821" spans="1:6" x14ac:dyDescent="0.25">
      <c r="A6821">
        <v>2015</v>
      </c>
      <c r="B6821" t="s">
        <v>7</v>
      </c>
      <c r="C6821" t="s">
        <v>18</v>
      </c>
      <c r="D6821" t="s">
        <v>11</v>
      </c>
      <c r="E6821" s="1">
        <v>162515</v>
      </c>
      <c r="F6821" s="1">
        <v>1602</v>
      </c>
    </row>
    <row r="6822" spans="1:6" x14ac:dyDescent="0.25">
      <c r="A6822">
        <v>2015</v>
      </c>
      <c r="B6822" t="s">
        <v>7</v>
      </c>
      <c r="C6822" t="s">
        <v>19</v>
      </c>
      <c r="D6822" t="s">
        <v>9</v>
      </c>
      <c r="E6822" s="1">
        <v>476607</v>
      </c>
      <c r="F6822" s="1">
        <v>2405</v>
      </c>
    </row>
    <row r="6823" spans="1:6" x14ac:dyDescent="0.25">
      <c r="A6823">
        <v>2015</v>
      </c>
      <c r="B6823" t="s">
        <v>7</v>
      </c>
      <c r="C6823" t="s">
        <v>19</v>
      </c>
      <c r="D6823" t="s">
        <v>21</v>
      </c>
      <c r="E6823" s="1">
        <v>120224</v>
      </c>
      <c r="F6823">
        <v>515</v>
      </c>
    </row>
    <row r="6824" spans="1:6" x14ac:dyDescent="0.25">
      <c r="A6824">
        <v>2015</v>
      </c>
      <c r="B6824" t="s">
        <v>7</v>
      </c>
      <c r="C6824" t="s">
        <v>19</v>
      </c>
      <c r="D6824" t="s">
        <v>11</v>
      </c>
      <c r="E6824" s="1">
        <v>148982</v>
      </c>
      <c r="F6824" s="1">
        <v>1208</v>
      </c>
    </row>
    <row r="6825" spans="1:6" x14ac:dyDescent="0.25">
      <c r="A6825">
        <v>2015</v>
      </c>
      <c r="B6825" t="s">
        <v>7</v>
      </c>
      <c r="C6825" t="s">
        <v>22</v>
      </c>
      <c r="D6825" t="s">
        <v>9</v>
      </c>
      <c r="E6825" s="1">
        <v>12445006</v>
      </c>
      <c r="F6825" s="1">
        <v>92217</v>
      </c>
    </row>
    <row r="6826" spans="1:6" x14ac:dyDescent="0.25">
      <c r="A6826">
        <v>2015</v>
      </c>
      <c r="B6826" t="s">
        <v>7</v>
      </c>
      <c r="C6826" t="s">
        <v>22</v>
      </c>
      <c r="D6826" t="s">
        <v>10</v>
      </c>
      <c r="E6826" s="1">
        <v>6297905</v>
      </c>
      <c r="F6826" s="1">
        <v>53376</v>
      </c>
    </row>
    <row r="6827" spans="1:6" x14ac:dyDescent="0.25">
      <c r="A6827">
        <v>2015</v>
      </c>
      <c r="B6827" t="s">
        <v>7</v>
      </c>
      <c r="C6827" t="s">
        <v>22</v>
      </c>
      <c r="D6827" t="s">
        <v>24</v>
      </c>
      <c r="E6827" s="1">
        <v>665796</v>
      </c>
      <c r="F6827" s="1">
        <v>4594</v>
      </c>
    </row>
    <row r="6828" spans="1:6" x14ac:dyDescent="0.25">
      <c r="A6828">
        <v>2015</v>
      </c>
      <c r="B6828" t="s">
        <v>7</v>
      </c>
      <c r="C6828" t="s">
        <v>22</v>
      </c>
      <c r="D6828" t="s">
        <v>11</v>
      </c>
      <c r="E6828" s="1">
        <v>4459457</v>
      </c>
      <c r="F6828" s="1">
        <v>36320</v>
      </c>
    </row>
    <row r="6829" spans="1:6" x14ac:dyDescent="0.25">
      <c r="A6829">
        <v>2015</v>
      </c>
      <c r="B6829" t="s">
        <v>7</v>
      </c>
      <c r="C6829" t="s">
        <v>23</v>
      </c>
      <c r="D6829" t="s">
        <v>10</v>
      </c>
      <c r="E6829" s="1">
        <v>9215053</v>
      </c>
      <c r="F6829" s="1">
        <v>36166</v>
      </c>
    </row>
    <row r="6830" spans="1:6" x14ac:dyDescent="0.25">
      <c r="A6830">
        <v>2015</v>
      </c>
      <c r="B6830" t="s">
        <v>7</v>
      </c>
      <c r="C6830" t="s">
        <v>23</v>
      </c>
      <c r="D6830" t="s">
        <v>11</v>
      </c>
      <c r="E6830" s="1">
        <v>3781</v>
      </c>
      <c r="F6830">
        <v>51</v>
      </c>
    </row>
    <row r="6831" spans="1:6" x14ac:dyDescent="0.25">
      <c r="A6831">
        <v>2015</v>
      </c>
      <c r="B6831" t="s">
        <v>7</v>
      </c>
      <c r="C6831" t="s">
        <v>36</v>
      </c>
      <c r="D6831" t="s">
        <v>24</v>
      </c>
      <c r="E6831" s="1">
        <v>4956</v>
      </c>
      <c r="F6831">
        <v>43</v>
      </c>
    </row>
    <row r="6832" spans="1:6" x14ac:dyDescent="0.25">
      <c r="A6832">
        <v>2015</v>
      </c>
      <c r="B6832" t="s">
        <v>7</v>
      </c>
      <c r="C6832" t="s">
        <v>36</v>
      </c>
      <c r="D6832" t="s">
        <v>11</v>
      </c>
      <c r="E6832" s="1">
        <v>16595</v>
      </c>
      <c r="F6832">
        <v>220</v>
      </c>
    </row>
    <row r="6833" spans="1:6" x14ac:dyDescent="0.25">
      <c r="A6833">
        <v>2015</v>
      </c>
      <c r="B6833" t="s">
        <v>7</v>
      </c>
      <c r="C6833" t="s">
        <v>26</v>
      </c>
      <c r="D6833" t="s">
        <v>11</v>
      </c>
      <c r="E6833" s="1">
        <v>1884445</v>
      </c>
      <c r="F6833" s="1">
        <v>21234</v>
      </c>
    </row>
    <row r="6834" spans="1:6" x14ac:dyDescent="0.25">
      <c r="A6834">
        <v>2015</v>
      </c>
      <c r="B6834" t="s">
        <v>27</v>
      </c>
      <c r="C6834" t="s">
        <v>13</v>
      </c>
      <c r="D6834" t="s">
        <v>9</v>
      </c>
      <c r="E6834" s="1">
        <v>749374</v>
      </c>
      <c r="F6834" s="1">
        <v>1864</v>
      </c>
    </row>
    <row r="6835" spans="1:6" x14ac:dyDescent="0.25">
      <c r="A6835">
        <v>2015</v>
      </c>
      <c r="B6835" t="s">
        <v>27</v>
      </c>
      <c r="C6835" t="s">
        <v>13</v>
      </c>
      <c r="D6835" t="s">
        <v>10</v>
      </c>
      <c r="E6835" s="1">
        <v>1799511</v>
      </c>
      <c r="F6835" s="1">
        <v>22807</v>
      </c>
    </row>
    <row r="6836" spans="1:6" x14ac:dyDescent="0.25">
      <c r="A6836">
        <v>2015</v>
      </c>
      <c r="B6836" t="s">
        <v>27</v>
      </c>
      <c r="C6836" t="s">
        <v>13</v>
      </c>
      <c r="D6836" t="s">
        <v>24</v>
      </c>
      <c r="E6836" s="1">
        <v>1241198</v>
      </c>
      <c r="F6836" s="1">
        <v>7190</v>
      </c>
    </row>
    <row r="6837" spans="1:6" x14ac:dyDescent="0.25">
      <c r="A6837">
        <v>2015</v>
      </c>
      <c r="B6837" t="s">
        <v>27</v>
      </c>
      <c r="C6837" t="s">
        <v>13</v>
      </c>
      <c r="D6837" t="s">
        <v>11</v>
      </c>
      <c r="E6837" s="1">
        <v>4963</v>
      </c>
      <c r="F6837">
        <v>48</v>
      </c>
    </row>
    <row r="6838" spans="1:6" x14ac:dyDescent="0.25">
      <c r="A6838">
        <v>2015</v>
      </c>
      <c r="B6838" t="s">
        <v>27</v>
      </c>
      <c r="C6838" t="s">
        <v>14</v>
      </c>
      <c r="D6838" t="s">
        <v>10</v>
      </c>
      <c r="E6838" s="1">
        <v>216555</v>
      </c>
      <c r="F6838" s="1">
        <v>2534</v>
      </c>
    </row>
    <row r="6839" spans="1:6" x14ac:dyDescent="0.25">
      <c r="A6839">
        <v>2015</v>
      </c>
      <c r="B6839" t="s">
        <v>27</v>
      </c>
      <c r="C6839" t="s">
        <v>14</v>
      </c>
      <c r="D6839" t="s">
        <v>11</v>
      </c>
      <c r="E6839" s="1">
        <v>7683</v>
      </c>
      <c r="F6839">
        <v>13</v>
      </c>
    </row>
    <row r="6840" spans="1:6" x14ac:dyDescent="0.25">
      <c r="A6840">
        <v>2015</v>
      </c>
      <c r="B6840" t="s">
        <v>27</v>
      </c>
      <c r="C6840" t="s">
        <v>16</v>
      </c>
      <c r="D6840" t="s">
        <v>9</v>
      </c>
      <c r="E6840" s="1">
        <v>858696</v>
      </c>
      <c r="F6840" s="1">
        <v>7340</v>
      </c>
    </row>
    <row r="6841" spans="1:6" x14ac:dyDescent="0.25">
      <c r="A6841">
        <v>2015</v>
      </c>
      <c r="B6841" t="s">
        <v>27</v>
      </c>
      <c r="C6841" t="s">
        <v>16</v>
      </c>
      <c r="D6841" t="s">
        <v>10</v>
      </c>
      <c r="E6841" s="1">
        <v>15136170</v>
      </c>
      <c r="F6841" s="1">
        <v>146158</v>
      </c>
    </row>
    <row r="6842" spans="1:6" x14ac:dyDescent="0.25">
      <c r="A6842">
        <v>2015</v>
      </c>
      <c r="B6842" t="s">
        <v>27</v>
      </c>
      <c r="C6842" t="s">
        <v>16</v>
      </c>
      <c r="D6842" t="s">
        <v>24</v>
      </c>
      <c r="E6842" s="1">
        <v>7290355</v>
      </c>
      <c r="F6842" s="1">
        <v>54314</v>
      </c>
    </row>
    <row r="6843" spans="1:6" x14ac:dyDescent="0.25">
      <c r="A6843">
        <v>2015</v>
      </c>
      <c r="B6843" t="s">
        <v>27</v>
      </c>
      <c r="C6843" t="s">
        <v>16</v>
      </c>
      <c r="D6843" t="s">
        <v>21</v>
      </c>
      <c r="E6843" s="1">
        <v>116442</v>
      </c>
      <c r="F6843">
        <v>785</v>
      </c>
    </row>
    <row r="6844" spans="1:6" x14ac:dyDescent="0.25">
      <c r="A6844">
        <v>2015</v>
      </c>
      <c r="B6844" t="s">
        <v>27</v>
      </c>
      <c r="C6844" t="s">
        <v>16</v>
      </c>
      <c r="D6844" t="s">
        <v>11</v>
      </c>
      <c r="E6844" s="1">
        <v>250064</v>
      </c>
      <c r="F6844" s="1">
        <v>2388</v>
      </c>
    </row>
    <row r="6845" spans="1:6" x14ac:dyDescent="0.25">
      <c r="A6845">
        <v>2015</v>
      </c>
      <c r="B6845" t="s">
        <v>27</v>
      </c>
      <c r="C6845" t="s">
        <v>18</v>
      </c>
      <c r="D6845" t="s">
        <v>9</v>
      </c>
      <c r="E6845" s="1">
        <v>891305</v>
      </c>
      <c r="F6845" s="1">
        <v>6489</v>
      </c>
    </row>
    <row r="6846" spans="1:6" x14ac:dyDescent="0.25">
      <c r="A6846">
        <v>2015</v>
      </c>
      <c r="B6846" t="s">
        <v>27</v>
      </c>
      <c r="C6846" t="s">
        <v>18</v>
      </c>
      <c r="D6846" t="s">
        <v>10</v>
      </c>
      <c r="E6846" s="1">
        <v>129072</v>
      </c>
      <c r="F6846" s="1">
        <v>1109</v>
      </c>
    </row>
    <row r="6847" spans="1:6" x14ac:dyDescent="0.25">
      <c r="A6847">
        <v>2015</v>
      </c>
      <c r="B6847" t="s">
        <v>27</v>
      </c>
      <c r="C6847" t="s">
        <v>18</v>
      </c>
      <c r="D6847" t="s">
        <v>24</v>
      </c>
      <c r="E6847" s="1">
        <v>374541</v>
      </c>
      <c r="F6847" s="1">
        <v>2430</v>
      </c>
    </row>
    <row r="6848" spans="1:6" x14ac:dyDescent="0.25">
      <c r="A6848">
        <v>2015</v>
      </c>
      <c r="B6848" t="s">
        <v>27</v>
      </c>
      <c r="C6848" t="s">
        <v>18</v>
      </c>
      <c r="D6848" t="s">
        <v>11</v>
      </c>
      <c r="E6848" s="1">
        <v>79666</v>
      </c>
      <c r="F6848">
        <v>626</v>
      </c>
    </row>
    <row r="6849" spans="1:6" x14ac:dyDescent="0.25">
      <c r="A6849">
        <v>2015</v>
      </c>
      <c r="B6849" t="s">
        <v>27</v>
      </c>
      <c r="C6849" t="s">
        <v>19</v>
      </c>
      <c r="D6849" t="s">
        <v>9</v>
      </c>
      <c r="E6849" s="1">
        <v>219578</v>
      </c>
      <c r="F6849">
        <v>843</v>
      </c>
    </row>
    <row r="6850" spans="1:6" x14ac:dyDescent="0.25">
      <c r="A6850">
        <v>2015</v>
      </c>
      <c r="B6850" t="s">
        <v>27</v>
      </c>
      <c r="C6850" t="s">
        <v>19</v>
      </c>
      <c r="D6850" t="s">
        <v>21</v>
      </c>
      <c r="E6850" s="1">
        <v>140389</v>
      </c>
      <c r="F6850">
        <v>550</v>
      </c>
    </row>
    <row r="6851" spans="1:6" x14ac:dyDescent="0.25">
      <c r="A6851">
        <v>2015</v>
      </c>
      <c r="B6851" t="s">
        <v>27</v>
      </c>
      <c r="C6851" t="s">
        <v>19</v>
      </c>
      <c r="D6851" t="s">
        <v>11</v>
      </c>
      <c r="E6851" s="1">
        <v>448505</v>
      </c>
      <c r="F6851" s="1">
        <v>3258</v>
      </c>
    </row>
    <row r="6852" spans="1:6" x14ac:dyDescent="0.25">
      <c r="A6852">
        <v>2015</v>
      </c>
      <c r="B6852" t="s">
        <v>27</v>
      </c>
      <c r="C6852" t="s">
        <v>22</v>
      </c>
      <c r="D6852" t="s">
        <v>9</v>
      </c>
      <c r="E6852" s="1">
        <v>11193324</v>
      </c>
      <c r="F6852" s="1">
        <v>88093</v>
      </c>
    </row>
    <row r="6853" spans="1:6" x14ac:dyDescent="0.25">
      <c r="A6853">
        <v>2015</v>
      </c>
      <c r="B6853" t="s">
        <v>27</v>
      </c>
      <c r="C6853" t="s">
        <v>22</v>
      </c>
      <c r="D6853" t="s">
        <v>10</v>
      </c>
      <c r="E6853" s="1">
        <v>9733465</v>
      </c>
      <c r="F6853" s="1">
        <v>88809</v>
      </c>
    </row>
    <row r="6854" spans="1:6" x14ac:dyDescent="0.25">
      <c r="A6854">
        <v>2015</v>
      </c>
      <c r="B6854" t="s">
        <v>27</v>
      </c>
      <c r="C6854" t="s">
        <v>22</v>
      </c>
      <c r="D6854" t="s">
        <v>24</v>
      </c>
      <c r="E6854" s="1">
        <v>1767688</v>
      </c>
      <c r="F6854" s="1">
        <v>11502</v>
      </c>
    </row>
    <row r="6855" spans="1:6" x14ac:dyDescent="0.25">
      <c r="A6855">
        <v>2015</v>
      </c>
      <c r="B6855" t="s">
        <v>27</v>
      </c>
      <c r="C6855" t="s">
        <v>22</v>
      </c>
      <c r="D6855" t="s">
        <v>11</v>
      </c>
      <c r="E6855" s="1">
        <v>6152533</v>
      </c>
      <c r="F6855" s="1">
        <v>47545</v>
      </c>
    </row>
    <row r="6856" spans="1:6" x14ac:dyDescent="0.25">
      <c r="A6856">
        <v>2015</v>
      </c>
      <c r="B6856" t="s">
        <v>27</v>
      </c>
      <c r="C6856" t="s">
        <v>23</v>
      </c>
      <c r="D6856" t="s">
        <v>10</v>
      </c>
      <c r="E6856" s="1">
        <v>12408</v>
      </c>
      <c r="F6856">
        <v>157</v>
      </c>
    </row>
    <row r="6857" spans="1:6" x14ac:dyDescent="0.25">
      <c r="A6857">
        <v>2015</v>
      </c>
      <c r="B6857" t="s">
        <v>27</v>
      </c>
      <c r="C6857" t="s">
        <v>23</v>
      </c>
      <c r="D6857" t="s">
        <v>11</v>
      </c>
      <c r="E6857" s="1">
        <v>6285</v>
      </c>
      <c r="F6857">
        <v>44</v>
      </c>
    </row>
    <row r="6858" spans="1:6" x14ac:dyDescent="0.25">
      <c r="A6858">
        <v>2015</v>
      </c>
      <c r="B6858" t="s">
        <v>27</v>
      </c>
      <c r="C6858" t="s">
        <v>26</v>
      </c>
      <c r="D6858" t="s">
        <v>11</v>
      </c>
      <c r="E6858" s="1">
        <v>698307</v>
      </c>
      <c r="F6858" s="1">
        <v>8073</v>
      </c>
    </row>
    <row r="6859" spans="1:6" x14ac:dyDescent="0.25">
      <c r="A6859">
        <v>2015</v>
      </c>
      <c r="B6859" t="s">
        <v>33</v>
      </c>
      <c r="C6859" t="s">
        <v>8</v>
      </c>
      <c r="D6859" t="s">
        <v>10</v>
      </c>
      <c r="E6859" s="1">
        <v>1090416</v>
      </c>
      <c r="F6859" s="1">
        <v>11241</v>
      </c>
    </row>
    <row r="6860" spans="1:6" x14ac:dyDescent="0.25">
      <c r="A6860">
        <v>2015</v>
      </c>
      <c r="B6860" t="s">
        <v>33</v>
      </c>
      <c r="C6860" t="s">
        <v>13</v>
      </c>
      <c r="D6860" t="s">
        <v>9</v>
      </c>
      <c r="E6860" s="1">
        <v>2060370</v>
      </c>
      <c r="F6860" s="1">
        <v>12842</v>
      </c>
    </row>
    <row r="6861" spans="1:6" x14ac:dyDescent="0.25">
      <c r="A6861">
        <v>2015</v>
      </c>
      <c r="B6861" t="s">
        <v>33</v>
      </c>
      <c r="C6861" t="s">
        <v>13</v>
      </c>
      <c r="D6861" t="s">
        <v>10</v>
      </c>
      <c r="E6861" s="1">
        <v>2890449</v>
      </c>
      <c r="F6861" s="1">
        <v>28110</v>
      </c>
    </row>
    <row r="6862" spans="1:6" x14ac:dyDescent="0.25">
      <c r="A6862">
        <v>2015</v>
      </c>
      <c r="B6862" t="s">
        <v>33</v>
      </c>
      <c r="C6862" t="s">
        <v>13</v>
      </c>
      <c r="D6862" t="s">
        <v>24</v>
      </c>
      <c r="E6862" s="1">
        <v>2122128</v>
      </c>
      <c r="F6862" s="1">
        <v>18281</v>
      </c>
    </row>
    <row r="6863" spans="1:6" x14ac:dyDescent="0.25">
      <c r="A6863">
        <v>2015</v>
      </c>
      <c r="B6863" t="s">
        <v>33</v>
      </c>
      <c r="C6863" t="s">
        <v>14</v>
      </c>
      <c r="D6863" t="s">
        <v>10</v>
      </c>
      <c r="E6863" s="1">
        <v>527312</v>
      </c>
      <c r="F6863" s="1">
        <v>6061</v>
      </c>
    </row>
    <row r="6864" spans="1:6" x14ac:dyDescent="0.25">
      <c r="A6864">
        <v>2015</v>
      </c>
      <c r="B6864" t="s">
        <v>33</v>
      </c>
      <c r="C6864" t="s">
        <v>14</v>
      </c>
      <c r="D6864" t="s">
        <v>11</v>
      </c>
      <c r="E6864" s="1">
        <v>10793</v>
      </c>
      <c r="F6864">
        <v>31</v>
      </c>
    </row>
    <row r="6865" spans="1:6" x14ac:dyDescent="0.25">
      <c r="A6865">
        <v>2015</v>
      </c>
      <c r="B6865" t="s">
        <v>33</v>
      </c>
      <c r="C6865" t="s">
        <v>16</v>
      </c>
      <c r="D6865" t="s">
        <v>9</v>
      </c>
      <c r="E6865" s="1">
        <v>3030909</v>
      </c>
      <c r="F6865" s="1">
        <v>25594</v>
      </c>
    </row>
    <row r="6866" spans="1:6" x14ac:dyDescent="0.25">
      <c r="A6866">
        <v>2015</v>
      </c>
      <c r="B6866" t="s">
        <v>33</v>
      </c>
      <c r="C6866" t="s">
        <v>16</v>
      </c>
      <c r="D6866" t="s">
        <v>10</v>
      </c>
      <c r="E6866" s="1">
        <v>30519181</v>
      </c>
      <c r="F6866" s="1">
        <v>268245</v>
      </c>
    </row>
    <row r="6867" spans="1:6" x14ac:dyDescent="0.25">
      <c r="A6867">
        <v>2015</v>
      </c>
      <c r="B6867" t="s">
        <v>33</v>
      </c>
      <c r="C6867" t="s">
        <v>16</v>
      </c>
      <c r="D6867" t="s">
        <v>24</v>
      </c>
      <c r="E6867" s="1">
        <v>6701050</v>
      </c>
      <c r="F6867" s="1">
        <v>56479</v>
      </c>
    </row>
    <row r="6868" spans="1:6" x14ac:dyDescent="0.25">
      <c r="A6868">
        <v>2015</v>
      </c>
      <c r="B6868" t="s">
        <v>33</v>
      </c>
      <c r="C6868" t="s">
        <v>16</v>
      </c>
      <c r="D6868" t="s">
        <v>11</v>
      </c>
      <c r="E6868" s="1">
        <v>584820</v>
      </c>
      <c r="F6868" s="1">
        <v>6109</v>
      </c>
    </row>
    <row r="6869" spans="1:6" x14ac:dyDescent="0.25">
      <c r="A6869">
        <v>2015</v>
      </c>
      <c r="B6869" t="s">
        <v>33</v>
      </c>
      <c r="C6869" t="s">
        <v>18</v>
      </c>
      <c r="D6869" t="s">
        <v>9</v>
      </c>
      <c r="E6869" s="1">
        <v>223247</v>
      </c>
      <c r="F6869" s="1">
        <v>1689</v>
      </c>
    </row>
    <row r="6870" spans="1:6" x14ac:dyDescent="0.25">
      <c r="A6870">
        <v>2015</v>
      </c>
      <c r="B6870" t="s">
        <v>33</v>
      </c>
      <c r="C6870" t="s">
        <v>18</v>
      </c>
      <c r="D6870" t="s">
        <v>10</v>
      </c>
      <c r="E6870" s="1">
        <v>536388</v>
      </c>
      <c r="F6870" s="1">
        <v>4074</v>
      </c>
    </row>
    <row r="6871" spans="1:6" x14ac:dyDescent="0.25">
      <c r="A6871">
        <v>2015</v>
      </c>
      <c r="B6871" t="s">
        <v>33</v>
      </c>
      <c r="C6871" t="s">
        <v>18</v>
      </c>
      <c r="D6871" t="s">
        <v>24</v>
      </c>
      <c r="E6871" s="1">
        <v>646012</v>
      </c>
      <c r="F6871" s="1">
        <v>4920</v>
      </c>
    </row>
    <row r="6872" spans="1:6" x14ac:dyDescent="0.25">
      <c r="A6872">
        <v>2015</v>
      </c>
      <c r="B6872" t="s">
        <v>33</v>
      </c>
      <c r="C6872" t="s">
        <v>18</v>
      </c>
      <c r="D6872" t="s">
        <v>11</v>
      </c>
      <c r="E6872" s="1">
        <v>27299</v>
      </c>
      <c r="F6872">
        <v>283</v>
      </c>
    </row>
    <row r="6873" spans="1:6" x14ac:dyDescent="0.25">
      <c r="A6873">
        <v>2015</v>
      </c>
      <c r="B6873" t="s">
        <v>33</v>
      </c>
      <c r="C6873" t="s">
        <v>19</v>
      </c>
      <c r="D6873" t="s">
        <v>9</v>
      </c>
      <c r="E6873" s="1">
        <v>420648</v>
      </c>
      <c r="F6873" s="1">
        <v>2290</v>
      </c>
    </row>
    <row r="6874" spans="1:6" x14ac:dyDescent="0.25">
      <c r="A6874">
        <v>2015</v>
      </c>
      <c r="B6874" t="s">
        <v>33</v>
      </c>
      <c r="C6874" t="s">
        <v>19</v>
      </c>
      <c r="D6874" t="s">
        <v>10</v>
      </c>
      <c r="E6874" s="1">
        <v>64809</v>
      </c>
      <c r="F6874">
        <v>370</v>
      </c>
    </row>
    <row r="6875" spans="1:6" x14ac:dyDescent="0.25">
      <c r="A6875">
        <v>2015</v>
      </c>
      <c r="B6875" t="s">
        <v>33</v>
      </c>
      <c r="C6875" t="s">
        <v>19</v>
      </c>
      <c r="D6875" t="s">
        <v>24</v>
      </c>
      <c r="E6875" s="1">
        <v>275993</v>
      </c>
      <c r="F6875" s="1">
        <v>1975</v>
      </c>
    </row>
    <row r="6876" spans="1:6" x14ac:dyDescent="0.25">
      <c r="A6876">
        <v>2015</v>
      </c>
      <c r="B6876" t="s">
        <v>33</v>
      </c>
      <c r="C6876" t="s">
        <v>19</v>
      </c>
      <c r="D6876" t="s">
        <v>21</v>
      </c>
      <c r="E6876" s="1">
        <v>118194</v>
      </c>
      <c r="F6876">
        <v>350</v>
      </c>
    </row>
    <row r="6877" spans="1:6" x14ac:dyDescent="0.25">
      <c r="A6877">
        <v>2015</v>
      </c>
      <c r="B6877" t="s">
        <v>33</v>
      </c>
      <c r="C6877" t="s">
        <v>19</v>
      </c>
      <c r="D6877" t="s">
        <v>11</v>
      </c>
      <c r="E6877" s="1">
        <v>510479</v>
      </c>
      <c r="F6877" s="1">
        <v>3120</v>
      </c>
    </row>
    <row r="6878" spans="1:6" x14ac:dyDescent="0.25">
      <c r="A6878">
        <v>2015</v>
      </c>
      <c r="B6878" t="s">
        <v>33</v>
      </c>
      <c r="C6878" t="s">
        <v>22</v>
      </c>
      <c r="D6878" t="s">
        <v>9</v>
      </c>
      <c r="E6878" s="1">
        <v>3958225</v>
      </c>
      <c r="F6878" s="1">
        <v>28496</v>
      </c>
    </row>
    <row r="6879" spans="1:6" x14ac:dyDescent="0.25">
      <c r="A6879">
        <v>2015</v>
      </c>
      <c r="B6879" t="s">
        <v>33</v>
      </c>
      <c r="C6879" t="s">
        <v>22</v>
      </c>
      <c r="D6879" t="s">
        <v>10</v>
      </c>
      <c r="E6879" s="1">
        <v>11774002</v>
      </c>
      <c r="F6879" s="1">
        <v>94847</v>
      </c>
    </row>
    <row r="6880" spans="1:6" x14ac:dyDescent="0.25">
      <c r="A6880">
        <v>2015</v>
      </c>
      <c r="B6880" t="s">
        <v>33</v>
      </c>
      <c r="C6880" t="s">
        <v>22</v>
      </c>
      <c r="D6880" t="s">
        <v>24</v>
      </c>
      <c r="E6880" s="1">
        <v>4837358</v>
      </c>
      <c r="F6880" s="1">
        <v>32057</v>
      </c>
    </row>
    <row r="6881" spans="1:6" x14ac:dyDescent="0.25">
      <c r="A6881">
        <v>2015</v>
      </c>
      <c r="B6881" t="s">
        <v>33</v>
      </c>
      <c r="C6881" t="s">
        <v>22</v>
      </c>
      <c r="D6881" t="s">
        <v>21</v>
      </c>
      <c r="E6881" s="1">
        <v>105100</v>
      </c>
      <c r="F6881">
        <v>585</v>
      </c>
    </row>
    <row r="6882" spans="1:6" x14ac:dyDescent="0.25">
      <c r="A6882">
        <v>2015</v>
      </c>
      <c r="B6882" t="s">
        <v>33</v>
      </c>
      <c r="C6882" t="s">
        <v>22</v>
      </c>
      <c r="D6882" t="s">
        <v>11</v>
      </c>
      <c r="E6882" s="1">
        <v>5408602</v>
      </c>
      <c r="F6882" s="1">
        <v>52070</v>
      </c>
    </row>
    <row r="6883" spans="1:6" x14ac:dyDescent="0.25">
      <c r="A6883">
        <v>2015</v>
      </c>
      <c r="B6883" t="s">
        <v>33</v>
      </c>
      <c r="C6883" t="s">
        <v>23</v>
      </c>
      <c r="D6883" t="s">
        <v>10</v>
      </c>
      <c r="E6883" s="1">
        <v>3987927</v>
      </c>
      <c r="F6883" s="1">
        <v>15952</v>
      </c>
    </row>
    <row r="6884" spans="1:6" x14ac:dyDescent="0.25">
      <c r="A6884">
        <v>2015</v>
      </c>
      <c r="B6884" t="s">
        <v>33</v>
      </c>
      <c r="C6884" t="s">
        <v>23</v>
      </c>
      <c r="D6884" t="s">
        <v>11</v>
      </c>
      <c r="E6884" s="1">
        <v>18767</v>
      </c>
      <c r="F6884">
        <v>71</v>
      </c>
    </row>
    <row r="6885" spans="1:6" x14ac:dyDescent="0.25">
      <c r="A6885">
        <v>2015</v>
      </c>
      <c r="B6885" t="s">
        <v>33</v>
      </c>
      <c r="C6885" t="s">
        <v>36</v>
      </c>
      <c r="D6885" t="s">
        <v>24</v>
      </c>
      <c r="E6885" s="1">
        <v>1625</v>
      </c>
      <c r="F6885">
        <v>13</v>
      </c>
    </row>
    <row r="6886" spans="1:6" x14ac:dyDescent="0.25">
      <c r="A6886">
        <v>2015</v>
      </c>
      <c r="B6886" t="s">
        <v>33</v>
      </c>
      <c r="C6886" t="s">
        <v>25</v>
      </c>
      <c r="D6886" t="s">
        <v>10</v>
      </c>
      <c r="E6886" s="1">
        <v>12506</v>
      </c>
      <c r="F6886">
        <v>212</v>
      </c>
    </row>
    <row r="6887" spans="1:6" x14ac:dyDescent="0.25">
      <c r="A6887">
        <v>2015</v>
      </c>
      <c r="B6887" t="s">
        <v>33</v>
      </c>
      <c r="C6887" t="s">
        <v>26</v>
      </c>
      <c r="D6887" t="s">
        <v>10</v>
      </c>
      <c r="E6887" s="1">
        <v>27601</v>
      </c>
      <c r="F6887">
        <v>192</v>
      </c>
    </row>
    <row r="6888" spans="1:6" x14ac:dyDescent="0.25">
      <c r="A6888">
        <v>2015</v>
      </c>
      <c r="B6888" t="s">
        <v>37</v>
      </c>
      <c r="C6888" t="s">
        <v>8</v>
      </c>
      <c r="D6888" t="s">
        <v>10</v>
      </c>
      <c r="E6888" s="1">
        <v>1096138</v>
      </c>
      <c r="F6888" s="1">
        <v>12746</v>
      </c>
    </row>
    <row r="6889" spans="1:6" x14ac:dyDescent="0.25">
      <c r="A6889">
        <v>2015</v>
      </c>
      <c r="B6889" t="s">
        <v>37</v>
      </c>
      <c r="C6889" t="s">
        <v>13</v>
      </c>
      <c r="D6889" t="s">
        <v>10</v>
      </c>
      <c r="E6889" s="1">
        <v>1486420</v>
      </c>
      <c r="F6889" s="1">
        <v>17043</v>
      </c>
    </row>
    <row r="6890" spans="1:6" x14ac:dyDescent="0.25">
      <c r="A6890">
        <v>2015</v>
      </c>
      <c r="B6890" t="s">
        <v>37</v>
      </c>
      <c r="C6890" t="s">
        <v>13</v>
      </c>
      <c r="D6890" t="s">
        <v>24</v>
      </c>
      <c r="E6890" s="1">
        <v>892208</v>
      </c>
      <c r="F6890" s="1">
        <v>7373</v>
      </c>
    </row>
    <row r="6891" spans="1:6" x14ac:dyDescent="0.25">
      <c r="A6891">
        <v>2015</v>
      </c>
      <c r="B6891" t="s">
        <v>37</v>
      </c>
      <c r="C6891" t="s">
        <v>14</v>
      </c>
      <c r="D6891" t="s">
        <v>11</v>
      </c>
      <c r="E6891" s="1">
        <v>14658</v>
      </c>
      <c r="F6891">
        <v>44</v>
      </c>
    </row>
    <row r="6892" spans="1:6" x14ac:dyDescent="0.25">
      <c r="A6892">
        <v>2015</v>
      </c>
      <c r="B6892" t="s">
        <v>37</v>
      </c>
      <c r="C6892" t="s">
        <v>16</v>
      </c>
      <c r="D6892" t="s">
        <v>9</v>
      </c>
      <c r="E6892" s="1">
        <v>2690982</v>
      </c>
      <c r="F6892" s="1">
        <v>25136</v>
      </c>
    </row>
    <row r="6893" spans="1:6" x14ac:dyDescent="0.25">
      <c r="A6893">
        <v>2015</v>
      </c>
      <c r="B6893" t="s">
        <v>37</v>
      </c>
      <c r="C6893" t="s">
        <v>16</v>
      </c>
      <c r="D6893" t="s">
        <v>10</v>
      </c>
      <c r="E6893" s="1">
        <v>12257762</v>
      </c>
      <c r="F6893" s="1">
        <v>117864</v>
      </c>
    </row>
    <row r="6894" spans="1:6" x14ac:dyDescent="0.25">
      <c r="A6894">
        <v>2015</v>
      </c>
      <c r="B6894" t="s">
        <v>37</v>
      </c>
      <c r="C6894" t="s">
        <v>16</v>
      </c>
      <c r="D6894" t="s">
        <v>24</v>
      </c>
      <c r="E6894" s="1">
        <v>4322572</v>
      </c>
      <c r="F6894" s="1">
        <v>37525</v>
      </c>
    </row>
    <row r="6895" spans="1:6" x14ac:dyDescent="0.25">
      <c r="A6895">
        <v>2015</v>
      </c>
      <c r="B6895" t="s">
        <v>37</v>
      </c>
      <c r="C6895" t="s">
        <v>16</v>
      </c>
      <c r="D6895" t="s">
        <v>21</v>
      </c>
      <c r="E6895" s="1">
        <v>320054</v>
      </c>
      <c r="F6895" s="1">
        <v>1035</v>
      </c>
    </row>
    <row r="6896" spans="1:6" x14ac:dyDescent="0.25">
      <c r="A6896">
        <v>2015</v>
      </c>
      <c r="B6896" t="s">
        <v>37</v>
      </c>
      <c r="C6896" t="s">
        <v>16</v>
      </c>
      <c r="D6896" t="s">
        <v>11</v>
      </c>
      <c r="E6896" s="1">
        <v>346130</v>
      </c>
      <c r="F6896" s="1">
        <v>4303</v>
      </c>
    </row>
    <row r="6897" spans="1:6" x14ac:dyDescent="0.25">
      <c r="A6897">
        <v>2015</v>
      </c>
      <c r="B6897" t="s">
        <v>37</v>
      </c>
      <c r="C6897" t="s">
        <v>18</v>
      </c>
      <c r="D6897" t="s">
        <v>9</v>
      </c>
      <c r="E6897" s="1">
        <v>1460389</v>
      </c>
      <c r="F6897" s="1">
        <v>11492</v>
      </c>
    </row>
    <row r="6898" spans="1:6" x14ac:dyDescent="0.25">
      <c r="A6898">
        <v>2015</v>
      </c>
      <c r="B6898" t="s">
        <v>37</v>
      </c>
      <c r="C6898" t="s">
        <v>18</v>
      </c>
      <c r="D6898" t="s">
        <v>10</v>
      </c>
      <c r="E6898" s="1">
        <v>109958</v>
      </c>
      <c r="F6898" s="1">
        <v>1104</v>
      </c>
    </row>
    <row r="6899" spans="1:6" x14ac:dyDescent="0.25">
      <c r="A6899">
        <v>2015</v>
      </c>
      <c r="B6899" t="s">
        <v>37</v>
      </c>
      <c r="C6899" t="s">
        <v>18</v>
      </c>
      <c r="D6899" t="s">
        <v>24</v>
      </c>
      <c r="E6899" s="1">
        <v>506446</v>
      </c>
      <c r="F6899" s="1">
        <v>4360</v>
      </c>
    </row>
    <row r="6900" spans="1:6" x14ac:dyDescent="0.25">
      <c r="A6900">
        <v>2015</v>
      </c>
      <c r="B6900" t="s">
        <v>37</v>
      </c>
      <c r="C6900" t="s">
        <v>18</v>
      </c>
      <c r="D6900" t="s">
        <v>11</v>
      </c>
      <c r="E6900" s="1">
        <v>55637</v>
      </c>
      <c r="F6900">
        <v>822</v>
      </c>
    </row>
    <row r="6901" spans="1:6" x14ac:dyDescent="0.25">
      <c r="A6901">
        <v>2015</v>
      </c>
      <c r="B6901" t="s">
        <v>37</v>
      </c>
      <c r="C6901" t="s">
        <v>19</v>
      </c>
      <c r="D6901" t="s">
        <v>9</v>
      </c>
      <c r="E6901" s="1">
        <v>147845</v>
      </c>
      <c r="F6901">
        <v>872</v>
      </c>
    </row>
    <row r="6902" spans="1:6" x14ac:dyDescent="0.25">
      <c r="A6902">
        <v>2015</v>
      </c>
      <c r="B6902" t="s">
        <v>37</v>
      </c>
      <c r="C6902" t="s">
        <v>19</v>
      </c>
      <c r="D6902" t="s">
        <v>10</v>
      </c>
      <c r="E6902" s="1">
        <v>294660</v>
      </c>
      <c r="F6902" s="1">
        <v>2531</v>
      </c>
    </row>
    <row r="6903" spans="1:6" x14ac:dyDescent="0.25">
      <c r="A6903">
        <v>2015</v>
      </c>
      <c r="B6903" t="s">
        <v>37</v>
      </c>
      <c r="C6903" t="s">
        <v>19</v>
      </c>
      <c r="D6903" t="s">
        <v>24</v>
      </c>
      <c r="E6903" s="1">
        <v>430561</v>
      </c>
      <c r="F6903" s="1">
        <v>2303</v>
      </c>
    </row>
    <row r="6904" spans="1:6" x14ac:dyDescent="0.25">
      <c r="A6904">
        <v>2015</v>
      </c>
      <c r="B6904" t="s">
        <v>37</v>
      </c>
      <c r="C6904" t="s">
        <v>19</v>
      </c>
      <c r="D6904" t="s">
        <v>11</v>
      </c>
      <c r="E6904" s="1">
        <v>490029</v>
      </c>
      <c r="F6904" s="1">
        <v>2678</v>
      </c>
    </row>
    <row r="6905" spans="1:6" x14ac:dyDescent="0.25">
      <c r="A6905">
        <v>2015</v>
      </c>
      <c r="B6905" t="s">
        <v>37</v>
      </c>
      <c r="C6905" t="s">
        <v>22</v>
      </c>
      <c r="D6905" t="s">
        <v>9</v>
      </c>
      <c r="E6905" s="1">
        <v>7544320</v>
      </c>
      <c r="F6905" s="1">
        <v>68368</v>
      </c>
    </row>
    <row r="6906" spans="1:6" x14ac:dyDescent="0.25">
      <c r="A6906">
        <v>2015</v>
      </c>
      <c r="B6906" t="s">
        <v>37</v>
      </c>
      <c r="C6906" t="s">
        <v>22</v>
      </c>
      <c r="D6906" t="s">
        <v>10</v>
      </c>
      <c r="E6906" s="1">
        <v>3955441</v>
      </c>
      <c r="F6906" s="1">
        <v>35902</v>
      </c>
    </row>
    <row r="6907" spans="1:6" x14ac:dyDescent="0.25">
      <c r="A6907">
        <v>2015</v>
      </c>
      <c r="B6907" t="s">
        <v>37</v>
      </c>
      <c r="C6907" t="s">
        <v>22</v>
      </c>
      <c r="D6907" t="s">
        <v>24</v>
      </c>
      <c r="E6907" s="1">
        <v>708930</v>
      </c>
      <c r="F6907" s="1">
        <v>4977</v>
      </c>
    </row>
    <row r="6908" spans="1:6" x14ac:dyDescent="0.25">
      <c r="A6908">
        <v>2015</v>
      </c>
      <c r="B6908" t="s">
        <v>37</v>
      </c>
      <c r="C6908" t="s">
        <v>22</v>
      </c>
      <c r="D6908" t="s">
        <v>21</v>
      </c>
      <c r="E6908" s="1">
        <v>176875</v>
      </c>
      <c r="F6908">
        <v>675</v>
      </c>
    </row>
    <row r="6909" spans="1:6" x14ac:dyDescent="0.25">
      <c r="A6909">
        <v>2015</v>
      </c>
      <c r="B6909" t="s">
        <v>37</v>
      </c>
      <c r="C6909" t="s">
        <v>22</v>
      </c>
      <c r="D6909" t="s">
        <v>15</v>
      </c>
      <c r="E6909" s="1">
        <v>15234</v>
      </c>
      <c r="F6909">
        <v>40</v>
      </c>
    </row>
    <row r="6910" spans="1:6" x14ac:dyDescent="0.25">
      <c r="A6910">
        <v>2015</v>
      </c>
      <c r="B6910" t="s">
        <v>37</v>
      </c>
      <c r="C6910" t="s">
        <v>22</v>
      </c>
      <c r="D6910" t="s">
        <v>11</v>
      </c>
      <c r="E6910" s="1">
        <v>4580480</v>
      </c>
      <c r="F6910" s="1">
        <v>51958</v>
      </c>
    </row>
    <row r="6911" spans="1:6" x14ac:dyDescent="0.25">
      <c r="A6911">
        <v>2015</v>
      </c>
      <c r="B6911" t="s">
        <v>37</v>
      </c>
      <c r="C6911" t="s">
        <v>23</v>
      </c>
      <c r="D6911" t="s">
        <v>10</v>
      </c>
      <c r="E6911" s="1">
        <v>4018662</v>
      </c>
      <c r="F6911" s="1">
        <v>35781</v>
      </c>
    </row>
    <row r="6912" spans="1:6" x14ac:dyDescent="0.25">
      <c r="A6912">
        <v>2015</v>
      </c>
      <c r="B6912" t="s">
        <v>37</v>
      </c>
      <c r="C6912" t="s">
        <v>36</v>
      </c>
      <c r="D6912" t="s">
        <v>10</v>
      </c>
      <c r="E6912" s="1">
        <v>26005</v>
      </c>
      <c r="F6912">
        <v>209</v>
      </c>
    </row>
    <row r="6913" spans="1:6" x14ac:dyDescent="0.25">
      <c r="A6913">
        <v>2015</v>
      </c>
      <c r="B6913" t="s">
        <v>37</v>
      </c>
      <c r="C6913" t="s">
        <v>36</v>
      </c>
      <c r="D6913" t="s">
        <v>11</v>
      </c>
      <c r="E6913" s="1">
        <v>41844</v>
      </c>
      <c r="F6913">
        <v>553</v>
      </c>
    </row>
    <row r="6914" spans="1:6" x14ac:dyDescent="0.25">
      <c r="A6914">
        <v>2015</v>
      </c>
      <c r="B6914" t="s">
        <v>37</v>
      </c>
      <c r="C6914" t="s">
        <v>26</v>
      </c>
      <c r="D6914" t="s">
        <v>10</v>
      </c>
      <c r="E6914" s="1">
        <v>29315</v>
      </c>
      <c r="F6914">
        <v>202</v>
      </c>
    </row>
    <row r="6915" spans="1:6" x14ac:dyDescent="0.25">
      <c r="A6915">
        <v>2015</v>
      </c>
      <c r="B6915" t="s">
        <v>37</v>
      </c>
      <c r="C6915" t="s">
        <v>26</v>
      </c>
      <c r="D6915" t="s">
        <v>11</v>
      </c>
      <c r="E6915" s="1">
        <v>1055515</v>
      </c>
      <c r="F6915" s="1">
        <v>11260</v>
      </c>
    </row>
    <row r="6916" spans="1:6" x14ac:dyDescent="0.25">
      <c r="A6916">
        <v>2015</v>
      </c>
      <c r="B6916" t="s">
        <v>42</v>
      </c>
      <c r="C6916" t="s">
        <v>13</v>
      </c>
      <c r="D6916" t="s">
        <v>10</v>
      </c>
      <c r="E6916" s="1">
        <v>384412</v>
      </c>
      <c r="F6916" s="1">
        <v>3385</v>
      </c>
    </row>
    <row r="6917" spans="1:6" x14ac:dyDescent="0.25">
      <c r="A6917">
        <v>2015</v>
      </c>
      <c r="B6917" t="s">
        <v>42</v>
      </c>
      <c r="C6917" t="s">
        <v>13</v>
      </c>
      <c r="D6917" t="s">
        <v>24</v>
      </c>
      <c r="E6917" s="1">
        <v>763763</v>
      </c>
      <c r="F6917" s="1">
        <v>4313</v>
      </c>
    </row>
    <row r="6918" spans="1:6" x14ac:dyDescent="0.25">
      <c r="A6918">
        <v>2015</v>
      </c>
      <c r="B6918" t="s">
        <v>42</v>
      </c>
      <c r="C6918" t="s">
        <v>13</v>
      </c>
      <c r="D6918" t="s">
        <v>21</v>
      </c>
      <c r="E6918" s="1">
        <v>588388</v>
      </c>
      <c r="F6918" s="1">
        <v>1804</v>
      </c>
    </row>
    <row r="6919" spans="1:6" x14ac:dyDescent="0.25">
      <c r="A6919">
        <v>2015</v>
      </c>
      <c r="B6919" t="s">
        <v>42</v>
      </c>
      <c r="C6919" t="s">
        <v>13</v>
      </c>
      <c r="D6919" t="s">
        <v>11</v>
      </c>
      <c r="E6919" s="1">
        <v>4602</v>
      </c>
      <c r="F6919">
        <v>9</v>
      </c>
    </row>
    <row r="6920" spans="1:6" x14ac:dyDescent="0.25">
      <c r="A6920">
        <v>2015</v>
      </c>
      <c r="B6920" t="s">
        <v>42</v>
      </c>
      <c r="C6920" t="s">
        <v>14</v>
      </c>
      <c r="D6920" t="s">
        <v>11</v>
      </c>
      <c r="E6920" s="1">
        <v>30219</v>
      </c>
      <c r="F6920">
        <v>54</v>
      </c>
    </row>
    <row r="6921" spans="1:6" x14ac:dyDescent="0.25">
      <c r="A6921">
        <v>2015</v>
      </c>
      <c r="B6921" t="s">
        <v>42</v>
      </c>
      <c r="C6921" t="s">
        <v>16</v>
      </c>
      <c r="D6921" t="s">
        <v>9</v>
      </c>
      <c r="E6921" s="1">
        <v>891001</v>
      </c>
      <c r="F6921" s="1">
        <v>7909</v>
      </c>
    </row>
    <row r="6922" spans="1:6" x14ac:dyDescent="0.25">
      <c r="A6922">
        <v>2015</v>
      </c>
      <c r="B6922" t="s">
        <v>42</v>
      </c>
      <c r="C6922" t="s">
        <v>16</v>
      </c>
      <c r="D6922" t="s">
        <v>10</v>
      </c>
      <c r="E6922" s="1">
        <v>8872454</v>
      </c>
      <c r="F6922" s="1">
        <v>86871</v>
      </c>
    </row>
    <row r="6923" spans="1:6" x14ac:dyDescent="0.25">
      <c r="A6923">
        <v>2015</v>
      </c>
      <c r="B6923" t="s">
        <v>42</v>
      </c>
      <c r="C6923" t="s">
        <v>16</v>
      </c>
      <c r="D6923" t="s">
        <v>24</v>
      </c>
      <c r="E6923" s="1">
        <v>2031938</v>
      </c>
      <c r="F6923" s="1">
        <v>15517</v>
      </c>
    </row>
    <row r="6924" spans="1:6" x14ac:dyDescent="0.25">
      <c r="A6924">
        <v>2015</v>
      </c>
      <c r="B6924" t="s">
        <v>42</v>
      </c>
      <c r="C6924" t="s">
        <v>16</v>
      </c>
      <c r="D6924" t="s">
        <v>21</v>
      </c>
      <c r="E6924" s="1">
        <v>86233</v>
      </c>
      <c r="F6924">
        <v>593</v>
      </c>
    </row>
    <row r="6925" spans="1:6" x14ac:dyDescent="0.25">
      <c r="A6925">
        <v>2015</v>
      </c>
      <c r="B6925" t="s">
        <v>42</v>
      </c>
      <c r="C6925" t="s">
        <v>16</v>
      </c>
      <c r="D6925" t="s">
        <v>11</v>
      </c>
      <c r="E6925" s="1">
        <v>1702023</v>
      </c>
      <c r="F6925" s="1">
        <v>18093</v>
      </c>
    </row>
    <row r="6926" spans="1:6" x14ac:dyDescent="0.25">
      <c r="A6926">
        <v>2015</v>
      </c>
      <c r="B6926" t="s">
        <v>42</v>
      </c>
      <c r="C6926" t="s">
        <v>18</v>
      </c>
      <c r="D6926" t="s">
        <v>9</v>
      </c>
      <c r="E6926" s="1">
        <v>190961</v>
      </c>
      <c r="F6926" s="1">
        <v>1352</v>
      </c>
    </row>
    <row r="6927" spans="1:6" x14ac:dyDescent="0.25">
      <c r="A6927">
        <v>2015</v>
      </c>
      <c r="B6927" t="s">
        <v>42</v>
      </c>
      <c r="C6927" t="s">
        <v>18</v>
      </c>
      <c r="D6927" t="s">
        <v>10</v>
      </c>
      <c r="E6927" s="1">
        <v>800733</v>
      </c>
      <c r="F6927" s="1">
        <v>6766</v>
      </c>
    </row>
    <row r="6928" spans="1:6" x14ac:dyDescent="0.25">
      <c r="A6928">
        <v>2015</v>
      </c>
      <c r="B6928" t="s">
        <v>42</v>
      </c>
      <c r="C6928" t="s">
        <v>18</v>
      </c>
      <c r="D6928" t="s">
        <v>24</v>
      </c>
      <c r="E6928" s="1">
        <v>6578</v>
      </c>
      <c r="F6928">
        <v>48</v>
      </c>
    </row>
    <row r="6929" spans="1:6" x14ac:dyDescent="0.25">
      <c r="A6929">
        <v>2015</v>
      </c>
      <c r="B6929" t="s">
        <v>42</v>
      </c>
      <c r="C6929" t="s">
        <v>18</v>
      </c>
      <c r="D6929" t="s">
        <v>11</v>
      </c>
      <c r="E6929" s="1">
        <v>147636</v>
      </c>
      <c r="F6929" s="1">
        <v>1559</v>
      </c>
    </row>
    <row r="6930" spans="1:6" x14ac:dyDescent="0.25">
      <c r="A6930">
        <v>2015</v>
      </c>
      <c r="B6930" t="s">
        <v>42</v>
      </c>
      <c r="C6930" t="s">
        <v>19</v>
      </c>
      <c r="D6930" t="s">
        <v>9</v>
      </c>
      <c r="E6930" s="1">
        <v>405044</v>
      </c>
      <c r="F6930" s="1">
        <v>2915</v>
      </c>
    </row>
    <row r="6931" spans="1:6" x14ac:dyDescent="0.25">
      <c r="A6931">
        <v>2015</v>
      </c>
      <c r="B6931" t="s">
        <v>42</v>
      </c>
      <c r="C6931" t="s">
        <v>19</v>
      </c>
      <c r="D6931" t="s">
        <v>10</v>
      </c>
      <c r="E6931" s="1">
        <v>116585</v>
      </c>
      <c r="F6931">
        <v>854</v>
      </c>
    </row>
    <row r="6932" spans="1:6" x14ac:dyDescent="0.25">
      <c r="A6932">
        <v>2015</v>
      </c>
      <c r="B6932" t="s">
        <v>42</v>
      </c>
      <c r="C6932" t="s">
        <v>19</v>
      </c>
      <c r="D6932" t="s">
        <v>11</v>
      </c>
      <c r="E6932" s="1">
        <v>762625</v>
      </c>
      <c r="F6932" s="1">
        <v>4940</v>
      </c>
    </row>
    <row r="6933" spans="1:6" x14ac:dyDescent="0.25">
      <c r="A6933">
        <v>2015</v>
      </c>
      <c r="B6933" t="s">
        <v>42</v>
      </c>
      <c r="C6933" t="s">
        <v>22</v>
      </c>
      <c r="D6933" t="s">
        <v>9</v>
      </c>
      <c r="E6933" s="1">
        <v>8838753</v>
      </c>
      <c r="F6933" s="1">
        <v>70014</v>
      </c>
    </row>
    <row r="6934" spans="1:6" x14ac:dyDescent="0.25">
      <c r="A6934">
        <v>2015</v>
      </c>
      <c r="B6934" t="s">
        <v>42</v>
      </c>
      <c r="C6934" t="s">
        <v>22</v>
      </c>
      <c r="D6934" t="s">
        <v>10</v>
      </c>
      <c r="E6934" s="1">
        <v>7840622</v>
      </c>
      <c r="F6934" s="1">
        <v>69128</v>
      </c>
    </row>
    <row r="6935" spans="1:6" x14ac:dyDescent="0.25">
      <c r="A6935">
        <v>2015</v>
      </c>
      <c r="B6935" t="s">
        <v>42</v>
      </c>
      <c r="C6935" t="s">
        <v>22</v>
      </c>
      <c r="D6935" t="s">
        <v>24</v>
      </c>
      <c r="E6935" s="1">
        <v>235238</v>
      </c>
      <c r="F6935" s="1">
        <v>1596</v>
      </c>
    </row>
    <row r="6936" spans="1:6" x14ac:dyDescent="0.25">
      <c r="A6936">
        <v>2015</v>
      </c>
      <c r="B6936" t="s">
        <v>42</v>
      </c>
      <c r="C6936" t="s">
        <v>22</v>
      </c>
      <c r="D6936" t="s">
        <v>21</v>
      </c>
      <c r="E6936" s="1">
        <v>152311</v>
      </c>
      <c r="F6936">
        <v>455</v>
      </c>
    </row>
    <row r="6937" spans="1:6" x14ac:dyDescent="0.25">
      <c r="A6937">
        <v>2015</v>
      </c>
      <c r="B6937" t="s">
        <v>42</v>
      </c>
      <c r="C6937" t="s">
        <v>22</v>
      </c>
      <c r="D6937" t="s">
        <v>11</v>
      </c>
      <c r="E6937" s="1">
        <v>3639021</v>
      </c>
      <c r="F6937" s="1">
        <v>31647</v>
      </c>
    </row>
    <row r="6938" spans="1:6" x14ac:dyDescent="0.25">
      <c r="A6938">
        <v>2015</v>
      </c>
      <c r="B6938" t="s">
        <v>42</v>
      </c>
      <c r="C6938" t="s">
        <v>23</v>
      </c>
      <c r="D6938" t="s">
        <v>10</v>
      </c>
      <c r="E6938" s="1">
        <v>4443209</v>
      </c>
      <c r="F6938" s="1">
        <v>17986</v>
      </c>
    </row>
    <row r="6939" spans="1:6" x14ac:dyDescent="0.25">
      <c r="A6939">
        <v>2015</v>
      </c>
      <c r="B6939" t="s">
        <v>42</v>
      </c>
      <c r="C6939" t="s">
        <v>23</v>
      </c>
      <c r="D6939" t="s">
        <v>11</v>
      </c>
      <c r="E6939" s="1">
        <v>9201</v>
      </c>
      <c r="F6939">
        <v>30</v>
      </c>
    </row>
    <row r="6940" spans="1:6" x14ac:dyDescent="0.25">
      <c r="A6940">
        <v>2015</v>
      </c>
      <c r="B6940" t="s">
        <v>42</v>
      </c>
      <c r="C6940" t="s">
        <v>36</v>
      </c>
      <c r="D6940" t="s">
        <v>10</v>
      </c>
      <c r="E6940" s="1">
        <v>22056</v>
      </c>
      <c r="F6940">
        <v>149</v>
      </c>
    </row>
    <row r="6941" spans="1:6" x14ac:dyDescent="0.25">
      <c r="A6941">
        <v>2015</v>
      </c>
      <c r="B6941" t="s">
        <v>42</v>
      </c>
      <c r="C6941" t="s">
        <v>36</v>
      </c>
      <c r="D6941" t="s">
        <v>24</v>
      </c>
      <c r="E6941" s="1">
        <v>41614</v>
      </c>
      <c r="F6941">
        <v>38</v>
      </c>
    </row>
    <row r="6942" spans="1:6" x14ac:dyDescent="0.25">
      <c r="A6942">
        <v>2015</v>
      </c>
      <c r="B6942" t="s">
        <v>42</v>
      </c>
      <c r="C6942" t="s">
        <v>36</v>
      </c>
      <c r="D6942" t="s">
        <v>11</v>
      </c>
      <c r="E6942" s="1">
        <v>13039</v>
      </c>
      <c r="F6942">
        <v>200</v>
      </c>
    </row>
    <row r="6943" spans="1:6" x14ac:dyDescent="0.25">
      <c r="A6943">
        <v>2015</v>
      </c>
      <c r="B6943" t="s">
        <v>42</v>
      </c>
      <c r="C6943" t="s">
        <v>26</v>
      </c>
      <c r="D6943" t="s">
        <v>10</v>
      </c>
      <c r="E6943" s="1">
        <v>28095</v>
      </c>
      <c r="F6943">
        <v>178</v>
      </c>
    </row>
    <row r="6944" spans="1:6" x14ac:dyDescent="0.25">
      <c r="A6944">
        <v>2015</v>
      </c>
      <c r="B6944" t="s">
        <v>42</v>
      </c>
      <c r="C6944" t="s">
        <v>26</v>
      </c>
      <c r="D6944" t="s">
        <v>11</v>
      </c>
      <c r="E6944" s="1">
        <v>101511</v>
      </c>
      <c r="F6944" s="1">
        <v>1157</v>
      </c>
    </row>
    <row r="6945" spans="1:6" x14ac:dyDescent="0.25">
      <c r="A6945">
        <v>2015</v>
      </c>
      <c r="B6945" t="s">
        <v>43</v>
      </c>
      <c r="C6945" t="s">
        <v>13</v>
      </c>
      <c r="D6945" t="s">
        <v>9</v>
      </c>
      <c r="E6945" s="1">
        <v>456170</v>
      </c>
      <c r="F6945" s="1">
        <v>3478</v>
      </c>
    </row>
    <row r="6946" spans="1:6" x14ac:dyDescent="0.25">
      <c r="A6946">
        <v>2015</v>
      </c>
      <c r="B6946" t="s">
        <v>43</v>
      </c>
      <c r="C6946" t="s">
        <v>13</v>
      </c>
      <c r="D6946" t="s">
        <v>10</v>
      </c>
      <c r="E6946" s="1">
        <v>2452613</v>
      </c>
      <c r="F6946" s="1">
        <v>22354</v>
      </c>
    </row>
    <row r="6947" spans="1:6" x14ac:dyDescent="0.25">
      <c r="A6947">
        <v>2015</v>
      </c>
      <c r="B6947" t="s">
        <v>43</v>
      </c>
      <c r="C6947" t="s">
        <v>13</v>
      </c>
      <c r="D6947" t="s">
        <v>24</v>
      </c>
      <c r="E6947" s="1">
        <v>621751</v>
      </c>
      <c r="F6947" s="1">
        <v>3617</v>
      </c>
    </row>
    <row r="6948" spans="1:6" x14ac:dyDescent="0.25">
      <c r="A6948">
        <v>2015</v>
      </c>
      <c r="B6948" t="s">
        <v>43</v>
      </c>
      <c r="C6948" t="s">
        <v>13</v>
      </c>
      <c r="D6948" t="s">
        <v>21</v>
      </c>
      <c r="E6948" s="1">
        <v>670969</v>
      </c>
      <c r="F6948" s="1">
        <v>2057</v>
      </c>
    </row>
    <row r="6949" spans="1:6" x14ac:dyDescent="0.25">
      <c r="A6949">
        <v>2015</v>
      </c>
      <c r="B6949" t="s">
        <v>43</v>
      </c>
      <c r="C6949" t="s">
        <v>13</v>
      </c>
      <c r="D6949" t="s">
        <v>11</v>
      </c>
      <c r="E6949" s="1">
        <v>66865</v>
      </c>
      <c r="F6949">
        <v>210</v>
      </c>
    </row>
    <row r="6950" spans="1:6" x14ac:dyDescent="0.25">
      <c r="A6950">
        <v>2015</v>
      </c>
      <c r="B6950" t="s">
        <v>43</v>
      </c>
      <c r="C6950" t="s">
        <v>14</v>
      </c>
      <c r="D6950" t="s">
        <v>11</v>
      </c>
      <c r="E6950" s="1">
        <v>30326</v>
      </c>
      <c r="F6950">
        <v>78</v>
      </c>
    </row>
    <row r="6951" spans="1:6" x14ac:dyDescent="0.25">
      <c r="A6951">
        <v>2015</v>
      </c>
      <c r="B6951" t="s">
        <v>43</v>
      </c>
      <c r="C6951" t="s">
        <v>16</v>
      </c>
      <c r="D6951" t="s">
        <v>9</v>
      </c>
      <c r="E6951" s="1">
        <v>937478</v>
      </c>
      <c r="F6951" s="1">
        <v>7951</v>
      </c>
    </row>
    <row r="6952" spans="1:6" x14ac:dyDescent="0.25">
      <c r="A6952">
        <v>2015</v>
      </c>
      <c r="B6952" t="s">
        <v>43</v>
      </c>
      <c r="C6952" t="s">
        <v>16</v>
      </c>
      <c r="D6952" t="s">
        <v>10</v>
      </c>
      <c r="E6952" s="1">
        <v>24307211</v>
      </c>
      <c r="F6952" s="1">
        <v>227011</v>
      </c>
    </row>
    <row r="6953" spans="1:6" x14ac:dyDescent="0.25">
      <c r="A6953">
        <v>2015</v>
      </c>
      <c r="B6953" t="s">
        <v>43</v>
      </c>
      <c r="C6953" t="s">
        <v>16</v>
      </c>
      <c r="D6953" t="s">
        <v>24</v>
      </c>
      <c r="E6953" s="1">
        <v>8165385</v>
      </c>
      <c r="F6953" s="1">
        <v>76797</v>
      </c>
    </row>
    <row r="6954" spans="1:6" x14ac:dyDescent="0.25">
      <c r="A6954">
        <v>2015</v>
      </c>
      <c r="B6954" t="s">
        <v>43</v>
      </c>
      <c r="C6954" t="s">
        <v>16</v>
      </c>
      <c r="D6954" t="s">
        <v>11</v>
      </c>
      <c r="E6954" s="1">
        <v>181903</v>
      </c>
      <c r="F6954" s="1">
        <v>2101</v>
      </c>
    </row>
    <row r="6955" spans="1:6" x14ac:dyDescent="0.25">
      <c r="A6955">
        <v>2015</v>
      </c>
      <c r="B6955" t="s">
        <v>43</v>
      </c>
      <c r="C6955" t="s">
        <v>18</v>
      </c>
      <c r="D6955" t="s">
        <v>9</v>
      </c>
      <c r="E6955" s="1">
        <v>127588</v>
      </c>
      <c r="F6955">
        <v>913</v>
      </c>
    </row>
    <row r="6956" spans="1:6" x14ac:dyDescent="0.25">
      <c r="A6956">
        <v>2015</v>
      </c>
      <c r="B6956" t="s">
        <v>43</v>
      </c>
      <c r="C6956" t="s">
        <v>18</v>
      </c>
      <c r="D6956" t="s">
        <v>10</v>
      </c>
      <c r="E6956" s="1">
        <v>324749</v>
      </c>
      <c r="F6956" s="1">
        <v>3059</v>
      </c>
    </row>
    <row r="6957" spans="1:6" x14ac:dyDescent="0.25">
      <c r="A6957">
        <v>2015</v>
      </c>
      <c r="B6957" t="s">
        <v>43</v>
      </c>
      <c r="C6957" t="s">
        <v>18</v>
      </c>
      <c r="D6957" t="s">
        <v>24</v>
      </c>
      <c r="E6957" s="1">
        <v>729627</v>
      </c>
      <c r="F6957" s="1">
        <v>6009</v>
      </c>
    </row>
    <row r="6958" spans="1:6" x14ac:dyDescent="0.25">
      <c r="A6958">
        <v>2015</v>
      </c>
      <c r="B6958" t="s">
        <v>43</v>
      </c>
      <c r="C6958" t="s">
        <v>18</v>
      </c>
      <c r="D6958" t="s">
        <v>11</v>
      </c>
      <c r="E6958" s="1">
        <v>4267</v>
      </c>
      <c r="F6958">
        <v>139</v>
      </c>
    </row>
    <row r="6959" spans="1:6" x14ac:dyDescent="0.25">
      <c r="A6959">
        <v>2015</v>
      </c>
      <c r="B6959" t="s">
        <v>43</v>
      </c>
      <c r="C6959" t="s">
        <v>19</v>
      </c>
      <c r="D6959" t="s">
        <v>9</v>
      </c>
      <c r="E6959" s="1">
        <v>284648</v>
      </c>
      <c r="F6959" s="1">
        <v>2913</v>
      </c>
    </row>
    <row r="6960" spans="1:6" x14ac:dyDescent="0.25">
      <c r="A6960">
        <v>2015</v>
      </c>
      <c r="B6960" t="s">
        <v>43</v>
      </c>
      <c r="C6960" t="s">
        <v>19</v>
      </c>
      <c r="D6960" t="s">
        <v>10</v>
      </c>
      <c r="E6960" s="1">
        <v>259443</v>
      </c>
      <c r="F6960" s="1">
        <v>1038</v>
      </c>
    </row>
    <row r="6961" spans="1:6" x14ac:dyDescent="0.25">
      <c r="A6961">
        <v>2015</v>
      </c>
      <c r="B6961" t="s">
        <v>43</v>
      </c>
      <c r="C6961" t="s">
        <v>19</v>
      </c>
      <c r="D6961" t="s">
        <v>24</v>
      </c>
      <c r="E6961" s="1">
        <v>445709</v>
      </c>
      <c r="F6961" s="1">
        <v>2880</v>
      </c>
    </row>
    <row r="6962" spans="1:6" x14ac:dyDescent="0.25">
      <c r="A6962">
        <v>2015</v>
      </c>
      <c r="B6962" t="s">
        <v>43</v>
      </c>
      <c r="C6962" t="s">
        <v>19</v>
      </c>
      <c r="D6962" t="s">
        <v>21</v>
      </c>
      <c r="E6962" s="1">
        <v>193518</v>
      </c>
      <c r="F6962">
        <v>579</v>
      </c>
    </row>
    <row r="6963" spans="1:6" x14ac:dyDescent="0.25">
      <c r="A6963">
        <v>2015</v>
      </c>
      <c r="B6963" t="s">
        <v>43</v>
      </c>
      <c r="C6963" t="s">
        <v>19</v>
      </c>
      <c r="D6963" t="s">
        <v>11</v>
      </c>
      <c r="E6963" s="1">
        <v>161673</v>
      </c>
      <c r="F6963" s="1">
        <v>1239</v>
      </c>
    </row>
    <row r="6964" spans="1:6" x14ac:dyDescent="0.25">
      <c r="A6964">
        <v>2015</v>
      </c>
      <c r="B6964" t="s">
        <v>43</v>
      </c>
      <c r="C6964" t="s">
        <v>22</v>
      </c>
      <c r="D6964" t="s">
        <v>9</v>
      </c>
      <c r="E6964" s="1">
        <v>3819948</v>
      </c>
      <c r="F6964" s="1">
        <v>37838</v>
      </c>
    </row>
    <row r="6965" spans="1:6" x14ac:dyDescent="0.25">
      <c r="A6965">
        <v>2015</v>
      </c>
      <c r="B6965" t="s">
        <v>43</v>
      </c>
      <c r="C6965" t="s">
        <v>22</v>
      </c>
      <c r="D6965" t="s">
        <v>10</v>
      </c>
      <c r="E6965" s="1">
        <v>10823562</v>
      </c>
      <c r="F6965" s="1">
        <v>87875</v>
      </c>
    </row>
    <row r="6966" spans="1:6" x14ac:dyDescent="0.25">
      <c r="A6966">
        <v>2015</v>
      </c>
      <c r="B6966" t="s">
        <v>43</v>
      </c>
      <c r="C6966" t="s">
        <v>22</v>
      </c>
      <c r="D6966" t="s">
        <v>24</v>
      </c>
      <c r="E6966" s="1">
        <v>3463761</v>
      </c>
      <c r="F6966" s="1">
        <v>24918</v>
      </c>
    </row>
    <row r="6967" spans="1:6" x14ac:dyDescent="0.25">
      <c r="A6967">
        <v>2015</v>
      </c>
      <c r="B6967" t="s">
        <v>43</v>
      </c>
      <c r="C6967" t="s">
        <v>22</v>
      </c>
      <c r="D6967" t="s">
        <v>11</v>
      </c>
      <c r="E6967" s="1">
        <v>1999812</v>
      </c>
      <c r="F6967" s="1">
        <v>22167</v>
      </c>
    </row>
    <row r="6968" spans="1:6" x14ac:dyDescent="0.25">
      <c r="A6968">
        <v>2015</v>
      </c>
      <c r="B6968" t="s">
        <v>43</v>
      </c>
      <c r="C6968" t="s">
        <v>23</v>
      </c>
      <c r="D6968" t="s">
        <v>10</v>
      </c>
      <c r="E6968" s="1">
        <v>2258190</v>
      </c>
      <c r="F6968" s="1">
        <v>9033</v>
      </c>
    </row>
    <row r="6969" spans="1:6" x14ac:dyDescent="0.25">
      <c r="A6969">
        <v>2015</v>
      </c>
      <c r="B6969" t="s">
        <v>43</v>
      </c>
      <c r="C6969" t="s">
        <v>23</v>
      </c>
      <c r="D6969" t="s">
        <v>11</v>
      </c>
      <c r="E6969" s="1">
        <v>557789</v>
      </c>
      <c r="F6969" s="1">
        <v>7183</v>
      </c>
    </row>
    <row r="6970" spans="1:6" x14ac:dyDescent="0.25">
      <c r="A6970">
        <v>2015</v>
      </c>
      <c r="B6970" t="s">
        <v>43</v>
      </c>
      <c r="C6970" t="s">
        <v>36</v>
      </c>
      <c r="D6970" t="s">
        <v>10</v>
      </c>
      <c r="E6970" s="1">
        <v>17233</v>
      </c>
      <c r="F6970">
        <v>132</v>
      </c>
    </row>
    <row r="6971" spans="1:6" x14ac:dyDescent="0.25">
      <c r="A6971">
        <v>2015</v>
      </c>
      <c r="B6971" t="s">
        <v>43</v>
      </c>
      <c r="C6971" t="s">
        <v>26</v>
      </c>
      <c r="D6971" t="s">
        <v>10</v>
      </c>
      <c r="E6971" s="1">
        <v>64750</v>
      </c>
      <c r="F6971">
        <v>465</v>
      </c>
    </row>
    <row r="6972" spans="1:6" x14ac:dyDescent="0.25">
      <c r="A6972">
        <v>2015</v>
      </c>
      <c r="B6972" t="s">
        <v>43</v>
      </c>
      <c r="C6972" t="s">
        <v>26</v>
      </c>
      <c r="D6972" t="s">
        <v>11</v>
      </c>
      <c r="E6972" s="1">
        <v>369829</v>
      </c>
      <c r="F6972" s="1">
        <v>4153</v>
      </c>
    </row>
    <row r="6973" spans="1:6" x14ac:dyDescent="0.25">
      <c r="A6973">
        <v>2015</v>
      </c>
      <c r="B6973" t="s">
        <v>46</v>
      </c>
      <c r="C6973" t="s">
        <v>8</v>
      </c>
      <c r="D6973" t="s">
        <v>10</v>
      </c>
      <c r="E6973" s="1">
        <v>176940</v>
      </c>
      <c r="F6973" s="1">
        <v>2145</v>
      </c>
    </row>
    <row r="6974" spans="1:6" x14ac:dyDescent="0.25">
      <c r="A6974">
        <v>2015</v>
      </c>
      <c r="B6974" t="s">
        <v>46</v>
      </c>
      <c r="C6974" t="s">
        <v>13</v>
      </c>
      <c r="D6974" t="s">
        <v>9</v>
      </c>
      <c r="E6974" s="1">
        <v>1123642</v>
      </c>
      <c r="F6974" s="1">
        <v>5893</v>
      </c>
    </row>
    <row r="6975" spans="1:6" x14ac:dyDescent="0.25">
      <c r="A6975">
        <v>2015</v>
      </c>
      <c r="B6975" t="s">
        <v>46</v>
      </c>
      <c r="C6975" t="s">
        <v>13</v>
      </c>
      <c r="D6975" t="s">
        <v>10</v>
      </c>
      <c r="E6975" s="1">
        <v>2215685</v>
      </c>
      <c r="F6975" s="1">
        <v>18558</v>
      </c>
    </row>
    <row r="6976" spans="1:6" x14ac:dyDescent="0.25">
      <c r="A6976">
        <v>2015</v>
      </c>
      <c r="B6976" t="s">
        <v>46</v>
      </c>
      <c r="C6976" t="s">
        <v>13</v>
      </c>
      <c r="D6976" t="s">
        <v>24</v>
      </c>
      <c r="E6976" s="1">
        <v>1879457</v>
      </c>
      <c r="F6976" s="1">
        <v>15688</v>
      </c>
    </row>
    <row r="6977" spans="1:6" x14ac:dyDescent="0.25">
      <c r="A6977">
        <v>2015</v>
      </c>
      <c r="B6977" t="s">
        <v>46</v>
      </c>
      <c r="C6977" t="s">
        <v>13</v>
      </c>
      <c r="D6977" t="s">
        <v>11</v>
      </c>
      <c r="E6977" s="1">
        <v>16047</v>
      </c>
      <c r="F6977">
        <v>42</v>
      </c>
    </row>
    <row r="6978" spans="1:6" x14ac:dyDescent="0.25">
      <c r="A6978">
        <v>2015</v>
      </c>
      <c r="B6978" t="s">
        <v>46</v>
      </c>
      <c r="C6978" t="s">
        <v>14</v>
      </c>
      <c r="D6978" t="s">
        <v>11</v>
      </c>
      <c r="E6978" s="1">
        <v>39066</v>
      </c>
      <c r="F6978">
        <v>94</v>
      </c>
    </row>
    <row r="6979" spans="1:6" x14ac:dyDescent="0.25">
      <c r="A6979">
        <v>2015</v>
      </c>
      <c r="B6979" t="s">
        <v>46</v>
      </c>
      <c r="C6979" t="s">
        <v>16</v>
      </c>
      <c r="D6979" t="s">
        <v>9</v>
      </c>
      <c r="E6979" s="1">
        <v>1629917</v>
      </c>
      <c r="F6979" s="1">
        <v>13302</v>
      </c>
    </row>
    <row r="6980" spans="1:6" x14ac:dyDescent="0.25">
      <c r="A6980">
        <v>2015</v>
      </c>
      <c r="B6980" t="s">
        <v>46</v>
      </c>
      <c r="C6980" t="s">
        <v>16</v>
      </c>
      <c r="D6980" t="s">
        <v>10</v>
      </c>
      <c r="E6980" s="1">
        <v>14040869</v>
      </c>
      <c r="F6980" s="1">
        <v>121150</v>
      </c>
    </row>
    <row r="6981" spans="1:6" x14ac:dyDescent="0.25">
      <c r="A6981">
        <v>2015</v>
      </c>
      <c r="B6981" t="s">
        <v>46</v>
      </c>
      <c r="C6981" t="s">
        <v>16</v>
      </c>
      <c r="D6981" t="s">
        <v>24</v>
      </c>
      <c r="E6981" s="1">
        <v>5711736</v>
      </c>
      <c r="F6981" s="1">
        <v>47603</v>
      </c>
    </row>
    <row r="6982" spans="1:6" x14ac:dyDescent="0.25">
      <c r="A6982">
        <v>2015</v>
      </c>
      <c r="B6982" t="s">
        <v>46</v>
      </c>
      <c r="C6982" t="s">
        <v>16</v>
      </c>
      <c r="D6982" t="s">
        <v>21</v>
      </c>
      <c r="E6982" s="1">
        <v>46325</v>
      </c>
      <c r="F6982">
        <v>288</v>
      </c>
    </row>
    <row r="6983" spans="1:6" x14ac:dyDescent="0.25">
      <c r="A6983">
        <v>2015</v>
      </c>
      <c r="B6983" t="s">
        <v>46</v>
      </c>
      <c r="C6983" t="s">
        <v>16</v>
      </c>
      <c r="D6983" t="s">
        <v>11</v>
      </c>
      <c r="E6983" s="1">
        <v>933790</v>
      </c>
      <c r="F6983" s="1">
        <v>9144</v>
      </c>
    </row>
    <row r="6984" spans="1:6" x14ac:dyDescent="0.25">
      <c r="A6984">
        <v>2015</v>
      </c>
      <c r="B6984" t="s">
        <v>46</v>
      </c>
      <c r="C6984" t="s">
        <v>18</v>
      </c>
      <c r="D6984" t="s">
        <v>9</v>
      </c>
      <c r="E6984" s="1">
        <v>602720</v>
      </c>
      <c r="F6984" s="1">
        <v>4210</v>
      </c>
    </row>
    <row r="6985" spans="1:6" x14ac:dyDescent="0.25">
      <c r="A6985">
        <v>2015</v>
      </c>
      <c r="B6985" t="s">
        <v>46</v>
      </c>
      <c r="C6985" t="s">
        <v>18</v>
      </c>
      <c r="D6985" t="s">
        <v>24</v>
      </c>
      <c r="E6985" s="1">
        <v>628345</v>
      </c>
      <c r="F6985" s="1">
        <v>4910</v>
      </c>
    </row>
    <row r="6986" spans="1:6" x14ac:dyDescent="0.25">
      <c r="A6986">
        <v>2015</v>
      </c>
      <c r="B6986" t="s">
        <v>46</v>
      </c>
      <c r="C6986" t="s">
        <v>18</v>
      </c>
      <c r="D6986" t="s">
        <v>11</v>
      </c>
      <c r="E6986" s="1">
        <v>27831</v>
      </c>
      <c r="F6986">
        <v>263</v>
      </c>
    </row>
    <row r="6987" spans="1:6" x14ac:dyDescent="0.25">
      <c r="A6987">
        <v>2015</v>
      </c>
      <c r="B6987" t="s">
        <v>46</v>
      </c>
      <c r="C6987" t="s">
        <v>19</v>
      </c>
      <c r="D6987" t="s">
        <v>9</v>
      </c>
      <c r="E6987" s="1">
        <v>66039</v>
      </c>
      <c r="F6987">
        <v>540</v>
      </c>
    </row>
    <row r="6988" spans="1:6" x14ac:dyDescent="0.25">
      <c r="A6988">
        <v>2015</v>
      </c>
      <c r="B6988" t="s">
        <v>46</v>
      </c>
      <c r="C6988" t="s">
        <v>19</v>
      </c>
      <c r="D6988" t="s">
        <v>10</v>
      </c>
      <c r="E6988" s="1">
        <v>264343</v>
      </c>
      <c r="F6988">
        <v>841</v>
      </c>
    </row>
    <row r="6989" spans="1:6" x14ac:dyDescent="0.25">
      <c r="A6989">
        <v>2015</v>
      </c>
      <c r="B6989" t="s">
        <v>46</v>
      </c>
      <c r="C6989" t="s">
        <v>19</v>
      </c>
      <c r="D6989" t="s">
        <v>21</v>
      </c>
      <c r="E6989" s="1">
        <v>45575</v>
      </c>
      <c r="F6989">
        <v>207</v>
      </c>
    </row>
    <row r="6990" spans="1:6" x14ac:dyDescent="0.25">
      <c r="A6990">
        <v>2015</v>
      </c>
      <c r="B6990" t="s">
        <v>46</v>
      </c>
      <c r="C6990" t="s">
        <v>19</v>
      </c>
      <c r="D6990" t="s">
        <v>11</v>
      </c>
      <c r="E6990" s="1">
        <v>392524</v>
      </c>
      <c r="F6990" s="1">
        <v>2598</v>
      </c>
    </row>
    <row r="6991" spans="1:6" x14ac:dyDescent="0.25">
      <c r="A6991">
        <v>2015</v>
      </c>
      <c r="B6991" t="s">
        <v>46</v>
      </c>
      <c r="C6991" t="s">
        <v>22</v>
      </c>
      <c r="D6991" t="s">
        <v>9</v>
      </c>
      <c r="E6991" s="1">
        <v>15032225</v>
      </c>
      <c r="F6991" s="1">
        <v>109613</v>
      </c>
    </row>
    <row r="6992" spans="1:6" x14ac:dyDescent="0.25">
      <c r="A6992">
        <v>2015</v>
      </c>
      <c r="B6992" t="s">
        <v>46</v>
      </c>
      <c r="C6992" t="s">
        <v>22</v>
      </c>
      <c r="D6992" t="s">
        <v>10</v>
      </c>
      <c r="E6992" s="1">
        <v>3259676</v>
      </c>
      <c r="F6992" s="1">
        <v>28700</v>
      </c>
    </row>
    <row r="6993" spans="1:6" x14ac:dyDescent="0.25">
      <c r="A6993">
        <v>2015</v>
      </c>
      <c r="B6993" t="s">
        <v>46</v>
      </c>
      <c r="C6993" t="s">
        <v>22</v>
      </c>
      <c r="D6993" t="s">
        <v>24</v>
      </c>
      <c r="E6993" s="1">
        <v>950848</v>
      </c>
      <c r="F6993" s="1">
        <v>6086</v>
      </c>
    </row>
    <row r="6994" spans="1:6" x14ac:dyDescent="0.25">
      <c r="A6994">
        <v>2015</v>
      </c>
      <c r="B6994" t="s">
        <v>46</v>
      </c>
      <c r="C6994" t="s">
        <v>22</v>
      </c>
      <c r="D6994" t="s">
        <v>15</v>
      </c>
      <c r="E6994" s="1">
        <v>44453</v>
      </c>
      <c r="F6994">
        <v>43</v>
      </c>
    </row>
    <row r="6995" spans="1:6" x14ac:dyDescent="0.25">
      <c r="A6995">
        <v>2015</v>
      </c>
      <c r="B6995" t="s">
        <v>46</v>
      </c>
      <c r="C6995" t="s">
        <v>22</v>
      </c>
      <c r="D6995" t="s">
        <v>11</v>
      </c>
      <c r="E6995" s="1">
        <v>5027496</v>
      </c>
      <c r="F6995" s="1">
        <v>51252</v>
      </c>
    </row>
    <row r="6996" spans="1:6" x14ac:dyDescent="0.25">
      <c r="A6996">
        <v>2015</v>
      </c>
      <c r="B6996" t="s">
        <v>46</v>
      </c>
      <c r="C6996" t="s">
        <v>23</v>
      </c>
      <c r="D6996" t="s">
        <v>11</v>
      </c>
      <c r="E6996" s="1">
        <v>1289719</v>
      </c>
      <c r="F6996" s="1">
        <v>15218</v>
      </c>
    </row>
    <row r="6997" spans="1:6" x14ac:dyDescent="0.25">
      <c r="A6997">
        <v>2015</v>
      </c>
      <c r="B6997" t="s">
        <v>46</v>
      </c>
      <c r="C6997" t="s">
        <v>36</v>
      </c>
      <c r="D6997" t="s">
        <v>11</v>
      </c>
      <c r="E6997" s="1">
        <v>36685</v>
      </c>
      <c r="F6997">
        <v>641</v>
      </c>
    </row>
    <row r="6998" spans="1:6" x14ac:dyDescent="0.25">
      <c r="A6998">
        <v>2015</v>
      </c>
      <c r="B6998" t="s">
        <v>46</v>
      </c>
      <c r="C6998" t="s">
        <v>25</v>
      </c>
      <c r="D6998" t="s">
        <v>10</v>
      </c>
      <c r="E6998" s="1">
        <v>30353</v>
      </c>
      <c r="F6998">
        <v>607</v>
      </c>
    </row>
    <row r="6999" spans="1:6" x14ac:dyDescent="0.25">
      <c r="A6999">
        <v>2015</v>
      </c>
      <c r="B6999" t="s">
        <v>46</v>
      </c>
      <c r="C6999" t="s">
        <v>26</v>
      </c>
      <c r="D6999" t="s">
        <v>11</v>
      </c>
      <c r="E6999" s="1">
        <v>174961</v>
      </c>
      <c r="F6999" s="1">
        <v>1895</v>
      </c>
    </row>
    <row r="7000" spans="1:6" x14ac:dyDescent="0.25">
      <c r="A7000">
        <v>2015</v>
      </c>
      <c r="B7000" t="s">
        <v>48</v>
      </c>
      <c r="C7000" t="s">
        <v>13</v>
      </c>
      <c r="D7000" t="s">
        <v>9</v>
      </c>
      <c r="E7000">
        <v>836</v>
      </c>
      <c r="F7000">
        <v>18</v>
      </c>
    </row>
    <row r="7001" spans="1:6" x14ac:dyDescent="0.25">
      <c r="A7001">
        <v>2015</v>
      </c>
      <c r="B7001" t="s">
        <v>48</v>
      </c>
      <c r="C7001" t="s">
        <v>13</v>
      </c>
      <c r="D7001" t="s">
        <v>10</v>
      </c>
      <c r="E7001" s="1">
        <v>589956</v>
      </c>
      <c r="F7001" s="1">
        <v>4909</v>
      </c>
    </row>
    <row r="7002" spans="1:6" x14ac:dyDescent="0.25">
      <c r="A7002">
        <v>2015</v>
      </c>
      <c r="B7002" t="s">
        <v>48</v>
      </c>
      <c r="C7002" t="s">
        <v>13</v>
      </c>
      <c r="D7002" t="s">
        <v>24</v>
      </c>
      <c r="E7002" s="1">
        <v>1502861</v>
      </c>
      <c r="F7002" s="1">
        <v>13461</v>
      </c>
    </row>
    <row r="7003" spans="1:6" x14ac:dyDescent="0.25">
      <c r="A7003">
        <v>2015</v>
      </c>
      <c r="B7003" t="s">
        <v>48</v>
      </c>
      <c r="C7003" t="s">
        <v>13</v>
      </c>
      <c r="D7003" t="s">
        <v>11</v>
      </c>
      <c r="E7003" s="1">
        <v>33405</v>
      </c>
      <c r="F7003">
        <v>39</v>
      </c>
    </row>
    <row r="7004" spans="1:6" x14ac:dyDescent="0.25">
      <c r="A7004">
        <v>2015</v>
      </c>
      <c r="B7004" t="s">
        <v>48</v>
      </c>
      <c r="C7004" t="s">
        <v>14</v>
      </c>
      <c r="D7004" t="s">
        <v>11</v>
      </c>
      <c r="E7004" s="1">
        <v>56502</v>
      </c>
      <c r="F7004">
        <v>245</v>
      </c>
    </row>
    <row r="7005" spans="1:6" x14ac:dyDescent="0.25">
      <c r="A7005">
        <v>2015</v>
      </c>
      <c r="B7005" t="s">
        <v>48</v>
      </c>
      <c r="C7005" t="s">
        <v>16</v>
      </c>
      <c r="D7005" t="s">
        <v>9</v>
      </c>
      <c r="E7005" s="1">
        <v>463807</v>
      </c>
      <c r="F7005" s="1">
        <v>4215</v>
      </c>
    </row>
    <row r="7006" spans="1:6" x14ac:dyDescent="0.25">
      <c r="A7006">
        <v>2015</v>
      </c>
      <c r="B7006" t="s">
        <v>48</v>
      </c>
      <c r="C7006" t="s">
        <v>16</v>
      </c>
      <c r="D7006" t="s">
        <v>10</v>
      </c>
      <c r="E7006" s="1">
        <v>16041794</v>
      </c>
      <c r="F7006" s="1">
        <v>161170</v>
      </c>
    </row>
    <row r="7007" spans="1:6" x14ac:dyDescent="0.25">
      <c r="A7007">
        <v>2015</v>
      </c>
      <c r="B7007" t="s">
        <v>48</v>
      </c>
      <c r="C7007" t="s">
        <v>16</v>
      </c>
      <c r="D7007" t="s">
        <v>17</v>
      </c>
      <c r="E7007" s="1">
        <v>35728</v>
      </c>
      <c r="F7007">
        <v>199</v>
      </c>
    </row>
    <row r="7008" spans="1:6" x14ac:dyDescent="0.25">
      <c r="A7008">
        <v>2015</v>
      </c>
      <c r="B7008" t="s">
        <v>48</v>
      </c>
      <c r="C7008" t="s">
        <v>16</v>
      </c>
      <c r="D7008" t="s">
        <v>24</v>
      </c>
      <c r="E7008" s="1">
        <v>6948397</v>
      </c>
      <c r="F7008" s="1">
        <v>59041</v>
      </c>
    </row>
    <row r="7009" spans="1:6" x14ac:dyDescent="0.25">
      <c r="A7009">
        <v>2015</v>
      </c>
      <c r="B7009" t="s">
        <v>48</v>
      </c>
      <c r="C7009" t="s">
        <v>16</v>
      </c>
      <c r="D7009" t="s">
        <v>11</v>
      </c>
      <c r="E7009" s="1">
        <v>4099</v>
      </c>
      <c r="F7009">
        <v>44</v>
      </c>
    </row>
    <row r="7010" spans="1:6" x14ac:dyDescent="0.25">
      <c r="A7010">
        <v>2015</v>
      </c>
      <c r="B7010" t="s">
        <v>48</v>
      </c>
      <c r="C7010" t="s">
        <v>18</v>
      </c>
      <c r="D7010" t="s">
        <v>9</v>
      </c>
      <c r="E7010" s="1">
        <v>943302</v>
      </c>
      <c r="F7010" s="1">
        <v>7996</v>
      </c>
    </row>
    <row r="7011" spans="1:6" x14ac:dyDescent="0.25">
      <c r="A7011">
        <v>2015</v>
      </c>
      <c r="B7011" t="s">
        <v>48</v>
      </c>
      <c r="C7011" t="s">
        <v>18</v>
      </c>
      <c r="D7011" t="s">
        <v>10</v>
      </c>
      <c r="E7011" s="1">
        <v>274959</v>
      </c>
      <c r="F7011" s="1">
        <v>2284</v>
      </c>
    </row>
    <row r="7012" spans="1:6" x14ac:dyDescent="0.25">
      <c r="A7012">
        <v>2015</v>
      </c>
      <c r="B7012" t="s">
        <v>48</v>
      </c>
      <c r="C7012" t="s">
        <v>18</v>
      </c>
      <c r="D7012" t="s">
        <v>24</v>
      </c>
      <c r="E7012" s="1">
        <v>326037</v>
      </c>
      <c r="F7012" s="1">
        <v>2684</v>
      </c>
    </row>
    <row r="7013" spans="1:6" x14ac:dyDescent="0.25">
      <c r="A7013">
        <v>2015</v>
      </c>
      <c r="B7013" t="s">
        <v>48</v>
      </c>
      <c r="C7013" t="s">
        <v>19</v>
      </c>
      <c r="D7013" t="s">
        <v>9</v>
      </c>
      <c r="E7013" s="1">
        <v>258832</v>
      </c>
      <c r="F7013">
        <v>818</v>
      </c>
    </row>
    <row r="7014" spans="1:6" x14ac:dyDescent="0.25">
      <c r="A7014">
        <v>2015</v>
      </c>
      <c r="B7014" t="s">
        <v>48</v>
      </c>
      <c r="C7014" t="s">
        <v>19</v>
      </c>
      <c r="D7014" t="s">
        <v>24</v>
      </c>
      <c r="E7014" s="1">
        <v>364051</v>
      </c>
      <c r="F7014" s="1">
        <v>2030</v>
      </c>
    </row>
    <row r="7015" spans="1:6" x14ac:dyDescent="0.25">
      <c r="A7015">
        <v>2015</v>
      </c>
      <c r="B7015" t="s">
        <v>48</v>
      </c>
      <c r="C7015" t="s">
        <v>19</v>
      </c>
      <c r="D7015" t="s">
        <v>21</v>
      </c>
      <c r="E7015" s="1">
        <v>30272</v>
      </c>
      <c r="F7015">
        <v>252</v>
      </c>
    </row>
    <row r="7016" spans="1:6" x14ac:dyDescent="0.25">
      <c r="A7016">
        <v>2015</v>
      </c>
      <c r="B7016" t="s">
        <v>48</v>
      </c>
      <c r="C7016" t="s">
        <v>19</v>
      </c>
      <c r="D7016" t="s">
        <v>11</v>
      </c>
      <c r="E7016" s="1">
        <v>257936</v>
      </c>
      <c r="F7016" s="1">
        <v>1834</v>
      </c>
    </row>
    <row r="7017" spans="1:6" x14ac:dyDescent="0.25">
      <c r="A7017">
        <v>2015</v>
      </c>
      <c r="B7017" t="s">
        <v>48</v>
      </c>
      <c r="C7017" t="s">
        <v>22</v>
      </c>
      <c r="D7017" t="s">
        <v>9</v>
      </c>
      <c r="E7017" s="1">
        <v>7407906</v>
      </c>
      <c r="F7017" s="1">
        <v>64787</v>
      </c>
    </row>
    <row r="7018" spans="1:6" x14ac:dyDescent="0.25">
      <c r="A7018">
        <v>2015</v>
      </c>
      <c r="B7018" t="s">
        <v>48</v>
      </c>
      <c r="C7018" t="s">
        <v>22</v>
      </c>
      <c r="D7018" t="s">
        <v>10</v>
      </c>
      <c r="E7018" s="1">
        <v>4632100</v>
      </c>
      <c r="F7018" s="1">
        <v>39403</v>
      </c>
    </row>
    <row r="7019" spans="1:6" x14ac:dyDescent="0.25">
      <c r="A7019">
        <v>2015</v>
      </c>
      <c r="B7019" t="s">
        <v>48</v>
      </c>
      <c r="C7019" t="s">
        <v>22</v>
      </c>
      <c r="D7019" t="s">
        <v>24</v>
      </c>
      <c r="E7019" s="1">
        <v>2584371</v>
      </c>
      <c r="F7019" s="1">
        <v>20413</v>
      </c>
    </row>
    <row r="7020" spans="1:6" x14ac:dyDescent="0.25">
      <c r="A7020">
        <v>2015</v>
      </c>
      <c r="B7020" t="s">
        <v>48</v>
      </c>
      <c r="C7020" t="s">
        <v>22</v>
      </c>
      <c r="D7020" t="s">
        <v>21</v>
      </c>
      <c r="E7020" s="1">
        <v>197231</v>
      </c>
      <c r="F7020">
        <v>390</v>
      </c>
    </row>
    <row r="7021" spans="1:6" x14ac:dyDescent="0.25">
      <c r="A7021">
        <v>2015</v>
      </c>
      <c r="B7021" t="s">
        <v>48</v>
      </c>
      <c r="C7021" t="s">
        <v>22</v>
      </c>
      <c r="D7021" t="s">
        <v>11</v>
      </c>
      <c r="E7021" s="1">
        <v>4113941</v>
      </c>
      <c r="F7021" s="1">
        <v>36208</v>
      </c>
    </row>
    <row r="7022" spans="1:6" x14ac:dyDescent="0.25">
      <c r="A7022">
        <v>2015</v>
      </c>
      <c r="B7022" t="s">
        <v>48</v>
      </c>
      <c r="C7022" t="s">
        <v>23</v>
      </c>
      <c r="D7022" t="s">
        <v>10</v>
      </c>
      <c r="E7022" s="1">
        <v>2924336</v>
      </c>
      <c r="F7022" s="1">
        <v>11697</v>
      </c>
    </row>
    <row r="7023" spans="1:6" x14ac:dyDescent="0.25">
      <c r="A7023">
        <v>2015</v>
      </c>
      <c r="B7023" t="s">
        <v>48</v>
      </c>
      <c r="C7023" t="s">
        <v>25</v>
      </c>
      <c r="D7023" t="s">
        <v>10</v>
      </c>
      <c r="E7023" s="1">
        <v>22996</v>
      </c>
      <c r="F7023">
        <v>460</v>
      </c>
    </row>
    <row r="7024" spans="1:6" x14ac:dyDescent="0.25">
      <c r="A7024">
        <v>2015</v>
      </c>
      <c r="B7024" t="s">
        <v>48</v>
      </c>
      <c r="C7024" t="s">
        <v>26</v>
      </c>
      <c r="D7024" t="s">
        <v>11</v>
      </c>
      <c r="E7024" s="1">
        <v>696553</v>
      </c>
      <c r="F7024" s="1">
        <v>6825</v>
      </c>
    </row>
    <row r="7025" spans="1:6" x14ac:dyDescent="0.25">
      <c r="A7025">
        <v>2015</v>
      </c>
      <c r="B7025" t="s">
        <v>49</v>
      </c>
      <c r="C7025" t="s">
        <v>13</v>
      </c>
      <c r="D7025" t="s">
        <v>9</v>
      </c>
      <c r="E7025" s="1">
        <v>207978</v>
      </c>
      <c r="F7025" s="1">
        <v>1190</v>
      </c>
    </row>
    <row r="7026" spans="1:6" x14ac:dyDescent="0.25">
      <c r="A7026">
        <v>2015</v>
      </c>
      <c r="B7026" t="s">
        <v>49</v>
      </c>
      <c r="C7026" t="s">
        <v>13</v>
      </c>
      <c r="D7026" t="s">
        <v>10</v>
      </c>
      <c r="E7026" s="1">
        <v>921900</v>
      </c>
      <c r="F7026" s="1">
        <v>4922</v>
      </c>
    </row>
    <row r="7027" spans="1:6" x14ac:dyDescent="0.25">
      <c r="A7027">
        <v>2015</v>
      </c>
      <c r="B7027" t="s">
        <v>49</v>
      </c>
      <c r="C7027" t="s">
        <v>13</v>
      </c>
      <c r="D7027" t="s">
        <v>24</v>
      </c>
      <c r="E7027" s="1">
        <v>890252</v>
      </c>
      <c r="F7027" s="1">
        <v>4497</v>
      </c>
    </row>
    <row r="7028" spans="1:6" x14ac:dyDescent="0.25">
      <c r="A7028">
        <v>2015</v>
      </c>
      <c r="B7028" t="s">
        <v>49</v>
      </c>
      <c r="C7028" t="s">
        <v>13</v>
      </c>
      <c r="D7028" t="s">
        <v>11</v>
      </c>
      <c r="E7028" s="1">
        <v>22470</v>
      </c>
      <c r="F7028">
        <v>56</v>
      </c>
    </row>
    <row r="7029" spans="1:6" x14ac:dyDescent="0.25">
      <c r="A7029">
        <v>2015</v>
      </c>
      <c r="B7029" t="s">
        <v>49</v>
      </c>
      <c r="C7029" t="s">
        <v>14</v>
      </c>
      <c r="D7029" t="s">
        <v>9</v>
      </c>
      <c r="E7029" s="1">
        <v>8070</v>
      </c>
      <c r="F7029">
        <v>72</v>
      </c>
    </row>
    <row r="7030" spans="1:6" x14ac:dyDescent="0.25">
      <c r="A7030">
        <v>2015</v>
      </c>
      <c r="B7030" t="s">
        <v>49</v>
      </c>
      <c r="C7030" t="s">
        <v>14</v>
      </c>
      <c r="D7030" t="s">
        <v>11</v>
      </c>
      <c r="E7030" s="1">
        <v>24796</v>
      </c>
      <c r="F7030">
        <v>98</v>
      </c>
    </row>
    <row r="7031" spans="1:6" x14ac:dyDescent="0.25">
      <c r="A7031">
        <v>2015</v>
      </c>
      <c r="B7031" t="s">
        <v>49</v>
      </c>
      <c r="C7031" t="s">
        <v>16</v>
      </c>
      <c r="D7031" t="s">
        <v>9</v>
      </c>
      <c r="E7031" s="1">
        <v>610668</v>
      </c>
      <c r="F7031" s="1">
        <v>5003</v>
      </c>
    </row>
    <row r="7032" spans="1:6" x14ac:dyDescent="0.25">
      <c r="A7032">
        <v>2015</v>
      </c>
      <c r="B7032" t="s">
        <v>49</v>
      </c>
      <c r="C7032" t="s">
        <v>16</v>
      </c>
      <c r="D7032" t="s">
        <v>10</v>
      </c>
      <c r="E7032" s="1">
        <v>8697536</v>
      </c>
      <c r="F7032" s="1">
        <v>76643</v>
      </c>
    </row>
    <row r="7033" spans="1:6" x14ac:dyDescent="0.25">
      <c r="A7033">
        <v>2015</v>
      </c>
      <c r="B7033" t="s">
        <v>49</v>
      </c>
      <c r="C7033" t="s">
        <v>16</v>
      </c>
      <c r="D7033" t="s">
        <v>24</v>
      </c>
      <c r="E7033" s="1">
        <v>5323414</v>
      </c>
      <c r="F7033" s="1">
        <v>42170</v>
      </c>
    </row>
    <row r="7034" spans="1:6" x14ac:dyDescent="0.25">
      <c r="A7034">
        <v>2015</v>
      </c>
      <c r="B7034" t="s">
        <v>49</v>
      </c>
      <c r="C7034" t="s">
        <v>16</v>
      </c>
      <c r="D7034" t="s">
        <v>11</v>
      </c>
      <c r="E7034" s="1">
        <v>3772</v>
      </c>
      <c r="F7034">
        <v>42</v>
      </c>
    </row>
    <row r="7035" spans="1:6" x14ac:dyDescent="0.25">
      <c r="A7035">
        <v>2015</v>
      </c>
      <c r="B7035" t="s">
        <v>49</v>
      </c>
      <c r="C7035" t="s">
        <v>18</v>
      </c>
      <c r="D7035" t="s">
        <v>9</v>
      </c>
      <c r="E7035" s="1">
        <v>359437</v>
      </c>
      <c r="F7035" s="1">
        <v>2588</v>
      </c>
    </row>
    <row r="7036" spans="1:6" x14ac:dyDescent="0.25">
      <c r="A7036">
        <v>2015</v>
      </c>
      <c r="B7036" t="s">
        <v>49</v>
      </c>
      <c r="C7036" t="s">
        <v>18</v>
      </c>
      <c r="D7036" t="s">
        <v>10</v>
      </c>
      <c r="E7036" s="1">
        <v>1838</v>
      </c>
      <c r="F7036">
        <v>11</v>
      </c>
    </row>
    <row r="7037" spans="1:6" x14ac:dyDescent="0.25">
      <c r="A7037">
        <v>2015</v>
      </c>
      <c r="B7037" t="s">
        <v>49</v>
      </c>
      <c r="C7037" t="s">
        <v>18</v>
      </c>
      <c r="D7037" t="s">
        <v>24</v>
      </c>
      <c r="E7037" s="1">
        <v>742504</v>
      </c>
      <c r="F7037" s="1">
        <v>5179</v>
      </c>
    </row>
    <row r="7038" spans="1:6" x14ac:dyDescent="0.25">
      <c r="A7038">
        <v>2015</v>
      </c>
      <c r="B7038" t="s">
        <v>49</v>
      </c>
      <c r="C7038" t="s">
        <v>18</v>
      </c>
      <c r="D7038" t="s">
        <v>11</v>
      </c>
      <c r="E7038" s="1">
        <v>3613</v>
      </c>
      <c r="F7038">
        <v>41</v>
      </c>
    </row>
    <row r="7039" spans="1:6" x14ac:dyDescent="0.25">
      <c r="A7039">
        <v>2015</v>
      </c>
      <c r="B7039" t="s">
        <v>49</v>
      </c>
      <c r="C7039" t="s">
        <v>19</v>
      </c>
      <c r="D7039" t="s">
        <v>9</v>
      </c>
      <c r="E7039" s="1">
        <v>104616</v>
      </c>
      <c r="F7039">
        <v>604</v>
      </c>
    </row>
    <row r="7040" spans="1:6" x14ac:dyDescent="0.25">
      <c r="A7040">
        <v>2015</v>
      </c>
      <c r="B7040" t="s">
        <v>49</v>
      </c>
      <c r="C7040" t="s">
        <v>19</v>
      </c>
      <c r="D7040" t="s">
        <v>21</v>
      </c>
      <c r="E7040" s="1">
        <v>88035</v>
      </c>
      <c r="F7040">
        <v>301</v>
      </c>
    </row>
    <row r="7041" spans="1:6" x14ac:dyDescent="0.25">
      <c r="A7041">
        <v>2015</v>
      </c>
      <c r="B7041" t="s">
        <v>49</v>
      </c>
      <c r="C7041" t="s">
        <v>19</v>
      </c>
      <c r="D7041" t="s">
        <v>11</v>
      </c>
      <c r="E7041" s="1">
        <v>264193</v>
      </c>
      <c r="F7041" s="1">
        <v>1555</v>
      </c>
    </row>
    <row r="7042" spans="1:6" x14ac:dyDescent="0.25">
      <c r="A7042">
        <v>2015</v>
      </c>
      <c r="B7042" t="s">
        <v>49</v>
      </c>
      <c r="C7042" t="s">
        <v>22</v>
      </c>
      <c r="D7042" t="s">
        <v>9</v>
      </c>
      <c r="E7042" s="1">
        <v>13741750</v>
      </c>
      <c r="F7042" s="1">
        <v>101491</v>
      </c>
    </row>
    <row r="7043" spans="1:6" x14ac:dyDescent="0.25">
      <c r="A7043">
        <v>2015</v>
      </c>
      <c r="B7043" t="s">
        <v>49</v>
      </c>
      <c r="C7043" t="s">
        <v>22</v>
      </c>
      <c r="D7043" t="s">
        <v>10</v>
      </c>
      <c r="E7043" s="1">
        <v>3486559</v>
      </c>
      <c r="F7043" s="1">
        <v>30806</v>
      </c>
    </row>
    <row r="7044" spans="1:6" x14ac:dyDescent="0.25">
      <c r="A7044">
        <v>2015</v>
      </c>
      <c r="B7044" t="s">
        <v>49</v>
      </c>
      <c r="C7044" t="s">
        <v>22</v>
      </c>
      <c r="D7044" t="s">
        <v>20</v>
      </c>
      <c r="E7044" s="1">
        <v>47826</v>
      </c>
      <c r="F7044">
        <v>42</v>
      </c>
    </row>
    <row r="7045" spans="1:6" x14ac:dyDescent="0.25">
      <c r="A7045">
        <v>2015</v>
      </c>
      <c r="B7045" t="s">
        <v>49</v>
      </c>
      <c r="C7045" t="s">
        <v>22</v>
      </c>
      <c r="D7045" t="s">
        <v>24</v>
      </c>
      <c r="E7045" s="1">
        <v>480929</v>
      </c>
      <c r="F7045" s="1">
        <v>3477</v>
      </c>
    </row>
    <row r="7046" spans="1:6" x14ac:dyDescent="0.25">
      <c r="A7046">
        <v>2015</v>
      </c>
      <c r="B7046" t="s">
        <v>49</v>
      </c>
      <c r="C7046" t="s">
        <v>22</v>
      </c>
      <c r="D7046" t="s">
        <v>21</v>
      </c>
      <c r="E7046" s="1">
        <v>164943</v>
      </c>
      <c r="F7046">
        <v>697</v>
      </c>
    </row>
    <row r="7047" spans="1:6" x14ac:dyDescent="0.25">
      <c r="A7047">
        <v>2015</v>
      </c>
      <c r="B7047" t="s">
        <v>49</v>
      </c>
      <c r="C7047" t="s">
        <v>22</v>
      </c>
      <c r="D7047" t="s">
        <v>11</v>
      </c>
      <c r="E7047" s="1">
        <v>3541496</v>
      </c>
      <c r="F7047" s="1">
        <v>24903</v>
      </c>
    </row>
    <row r="7048" spans="1:6" x14ac:dyDescent="0.25">
      <c r="A7048">
        <v>2015</v>
      </c>
      <c r="B7048" t="s">
        <v>49</v>
      </c>
      <c r="C7048" t="s">
        <v>23</v>
      </c>
      <c r="D7048" t="s">
        <v>10</v>
      </c>
      <c r="E7048" s="1">
        <v>3770859</v>
      </c>
      <c r="F7048" s="1">
        <v>15083</v>
      </c>
    </row>
    <row r="7049" spans="1:6" x14ac:dyDescent="0.25">
      <c r="A7049">
        <v>2015</v>
      </c>
      <c r="B7049" t="s">
        <v>49</v>
      </c>
      <c r="C7049" t="s">
        <v>23</v>
      </c>
      <c r="D7049" t="s">
        <v>11</v>
      </c>
      <c r="E7049" s="1">
        <v>240044</v>
      </c>
      <c r="F7049" s="1">
        <v>2600</v>
      </c>
    </row>
    <row r="7050" spans="1:6" x14ac:dyDescent="0.25">
      <c r="A7050">
        <v>2015</v>
      </c>
      <c r="B7050" t="s">
        <v>49</v>
      </c>
      <c r="C7050" t="s">
        <v>36</v>
      </c>
      <c r="D7050" t="s">
        <v>24</v>
      </c>
      <c r="E7050" s="1">
        <v>2068</v>
      </c>
      <c r="F7050">
        <v>19</v>
      </c>
    </row>
    <row r="7051" spans="1:6" x14ac:dyDescent="0.25">
      <c r="A7051">
        <v>2015</v>
      </c>
      <c r="B7051" t="s">
        <v>49</v>
      </c>
      <c r="C7051" t="s">
        <v>36</v>
      </c>
      <c r="D7051" t="s">
        <v>11</v>
      </c>
      <c r="E7051" s="1">
        <v>330720</v>
      </c>
      <c r="F7051" s="1">
        <v>3297</v>
      </c>
    </row>
    <row r="7052" spans="1:6" x14ac:dyDescent="0.25">
      <c r="A7052">
        <v>2015</v>
      </c>
      <c r="B7052" t="s">
        <v>49</v>
      </c>
      <c r="C7052" t="s">
        <v>26</v>
      </c>
      <c r="D7052" t="s">
        <v>11</v>
      </c>
      <c r="E7052" s="1">
        <v>700973</v>
      </c>
      <c r="F7052" s="1">
        <v>7068</v>
      </c>
    </row>
    <row r="7053" spans="1:6" x14ac:dyDescent="0.25">
      <c r="A7053">
        <v>2015</v>
      </c>
      <c r="B7053" t="s">
        <v>50</v>
      </c>
      <c r="C7053" t="s">
        <v>8</v>
      </c>
      <c r="D7053" t="s">
        <v>10</v>
      </c>
      <c r="E7053" s="1">
        <v>130727</v>
      </c>
      <c r="F7053" s="1">
        <v>1608</v>
      </c>
    </row>
    <row r="7054" spans="1:6" x14ac:dyDescent="0.25">
      <c r="A7054">
        <v>2015</v>
      </c>
      <c r="B7054" t="s">
        <v>50</v>
      </c>
      <c r="C7054" t="s">
        <v>13</v>
      </c>
      <c r="D7054" t="s">
        <v>9</v>
      </c>
      <c r="E7054" s="1">
        <v>539931</v>
      </c>
      <c r="F7054" s="1">
        <v>3785</v>
      </c>
    </row>
    <row r="7055" spans="1:6" x14ac:dyDescent="0.25">
      <c r="A7055">
        <v>2015</v>
      </c>
      <c r="B7055" t="s">
        <v>50</v>
      </c>
      <c r="C7055" t="s">
        <v>13</v>
      </c>
      <c r="D7055" t="s">
        <v>10</v>
      </c>
      <c r="E7055" s="1">
        <v>859128</v>
      </c>
      <c r="F7055" s="1">
        <v>7176</v>
      </c>
    </row>
    <row r="7056" spans="1:6" x14ac:dyDescent="0.25">
      <c r="A7056">
        <v>2015</v>
      </c>
      <c r="B7056" t="s">
        <v>50</v>
      </c>
      <c r="C7056" t="s">
        <v>13</v>
      </c>
      <c r="D7056" t="s">
        <v>24</v>
      </c>
      <c r="E7056" s="1">
        <v>1662270</v>
      </c>
      <c r="F7056" s="1">
        <v>15206</v>
      </c>
    </row>
    <row r="7057" spans="1:6" x14ac:dyDescent="0.25">
      <c r="A7057">
        <v>2015</v>
      </c>
      <c r="B7057" t="s">
        <v>50</v>
      </c>
      <c r="C7057" t="s">
        <v>13</v>
      </c>
      <c r="D7057" t="s">
        <v>11</v>
      </c>
      <c r="E7057" s="1">
        <v>104416</v>
      </c>
      <c r="F7057">
        <v>539</v>
      </c>
    </row>
    <row r="7058" spans="1:6" x14ac:dyDescent="0.25">
      <c r="A7058">
        <v>2015</v>
      </c>
      <c r="B7058" t="s">
        <v>50</v>
      </c>
      <c r="C7058" t="s">
        <v>14</v>
      </c>
      <c r="D7058" t="s">
        <v>11</v>
      </c>
      <c r="E7058" s="1">
        <v>125037</v>
      </c>
      <c r="F7058">
        <v>504</v>
      </c>
    </row>
    <row r="7059" spans="1:6" x14ac:dyDescent="0.25">
      <c r="A7059">
        <v>2015</v>
      </c>
      <c r="B7059" t="s">
        <v>50</v>
      </c>
      <c r="C7059" t="s">
        <v>16</v>
      </c>
      <c r="D7059" t="s">
        <v>9</v>
      </c>
      <c r="E7059" s="1">
        <v>1121086</v>
      </c>
      <c r="F7059" s="1">
        <v>10214</v>
      </c>
    </row>
    <row r="7060" spans="1:6" x14ac:dyDescent="0.25">
      <c r="A7060">
        <v>2015</v>
      </c>
      <c r="B7060" t="s">
        <v>50</v>
      </c>
      <c r="C7060" t="s">
        <v>16</v>
      </c>
      <c r="D7060" t="s">
        <v>10</v>
      </c>
      <c r="E7060" s="1">
        <v>16698975</v>
      </c>
      <c r="F7060" s="1">
        <v>156323</v>
      </c>
    </row>
    <row r="7061" spans="1:6" x14ac:dyDescent="0.25">
      <c r="A7061">
        <v>2015</v>
      </c>
      <c r="B7061" t="s">
        <v>50</v>
      </c>
      <c r="C7061" t="s">
        <v>16</v>
      </c>
      <c r="D7061" t="s">
        <v>24</v>
      </c>
      <c r="E7061" s="1">
        <v>3643155</v>
      </c>
      <c r="F7061" s="1">
        <v>29705</v>
      </c>
    </row>
    <row r="7062" spans="1:6" x14ac:dyDescent="0.25">
      <c r="A7062">
        <v>2015</v>
      </c>
      <c r="B7062" t="s">
        <v>50</v>
      </c>
      <c r="C7062" t="s">
        <v>16</v>
      </c>
      <c r="D7062" t="s">
        <v>21</v>
      </c>
      <c r="E7062" s="1">
        <v>248381</v>
      </c>
      <c r="F7062" s="1">
        <v>1018</v>
      </c>
    </row>
    <row r="7063" spans="1:6" x14ac:dyDescent="0.25">
      <c r="A7063">
        <v>2015</v>
      </c>
      <c r="B7063" t="s">
        <v>50</v>
      </c>
      <c r="C7063" t="s">
        <v>18</v>
      </c>
      <c r="D7063" t="s">
        <v>9</v>
      </c>
      <c r="E7063" s="1">
        <v>130255</v>
      </c>
      <c r="F7063" s="1">
        <v>1086</v>
      </c>
    </row>
    <row r="7064" spans="1:6" x14ac:dyDescent="0.25">
      <c r="A7064">
        <v>2015</v>
      </c>
      <c r="B7064" t="s">
        <v>50</v>
      </c>
      <c r="C7064" t="s">
        <v>18</v>
      </c>
      <c r="D7064" t="s">
        <v>10</v>
      </c>
      <c r="E7064" s="1">
        <v>63940</v>
      </c>
      <c r="F7064">
        <v>466</v>
      </c>
    </row>
    <row r="7065" spans="1:6" x14ac:dyDescent="0.25">
      <c r="A7065">
        <v>2015</v>
      </c>
      <c r="B7065" t="s">
        <v>50</v>
      </c>
      <c r="C7065" t="s">
        <v>18</v>
      </c>
      <c r="D7065" t="s">
        <v>24</v>
      </c>
      <c r="E7065" s="1">
        <v>155045</v>
      </c>
      <c r="F7065" s="1">
        <v>1038</v>
      </c>
    </row>
    <row r="7066" spans="1:6" x14ac:dyDescent="0.25">
      <c r="A7066">
        <v>2015</v>
      </c>
      <c r="B7066" t="s">
        <v>50</v>
      </c>
      <c r="C7066" t="s">
        <v>18</v>
      </c>
      <c r="D7066" t="s">
        <v>11</v>
      </c>
      <c r="E7066" s="1">
        <v>26647</v>
      </c>
      <c r="F7066">
        <v>239</v>
      </c>
    </row>
    <row r="7067" spans="1:6" x14ac:dyDescent="0.25">
      <c r="A7067">
        <v>2015</v>
      </c>
      <c r="B7067" t="s">
        <v>50</v>
      </c>
      <c r="C7067" t="s">
        <v>19</v>
      </c>
      <c r="D7067" t="s">
        <v>9</v>
      </c>
      <c r="E7067" s="1">
        <v>322629</v>
      </c>
      <c r="F7067" s="1">
        <v>1859</v>
      </c>
    </row>
    <row r="7068" spans="1:6" x14ac:dyDescent="0.25">
      <c r="A7068">
        <v>2015</v>
      </c>
      <c r="B7068" t="s">
        <v>50</v>
      </c>
      <c r="C7068" t="s">
        <v>19</v>
      </c>
      <c r="D7068" t="s">
        <v>10</v>
      </c>
      <c r="E7068" s="1">
        <v>73264</v>
      </c>
      <c r="F7068">
        <v>444</v>
      </c>
    </row>
    <row r="7069" spans="1:6" x14ac:dyDescent="0.25">
      <c r="A7069">
        <v>2015</v>
      </c>
      <c r="B7069" t="s">
        <v>50</v>
      </c>
      <c r="C7069" t="s">
        <v>19</v>
      </c>
      <c r="D7069" t="s">
        <v>24</v>
      </c>
      <c r="E7069" s="1">
        <v>207398</v>
      </c>
      <c r="F7069" s="1">
        <v>1151</v>
      </c>
    </row>
    <row r="7070" spans="1:6" x14ac:dyDescent="0.25">
      <c r="A7070">
        <v>2015</v>
      </c>
      <c r="B7070" t="s">
        <v>50</v>
      </c>
      <c r="C7070" t="s">
        <v>19</v>
      </c>
      <c r="D7070" t="s">
        <v>21</v>
      </c>
      <c r="E7070" s="1">
        <v>232587</v>
      </c>
      <c r="F7070">
        <v>828</v>
      </c>
    </row>
    <row r="7071" spans="1:6" x14ac:dyDescent="0.25">
      <c r="A7071">
        <v>2015</v>
      </c>
      <c r="B7071" t="s">
        <v>50</v>
      </c>
      <c r="C7071" t="s">
        <v>19</v>
      </c>
      <c r="D7071" t="s">
        <v>11</v>
      </c>
      <c r="E7071" s="1">
        <v>12347</v>
      </c>
      <c r="F7071">
        <v>18</v>
      </c>
    </row>
    <row r="7072" spans="1:6" x14ac:dyDescent="0.25">
      <c r="A7072">
        <v>2015</v>
      </c>
      <c r="B7072" t="s">
        <v>50</v>
      </c>
      <c r="C7072" t="s">
        <v>22</v>
      </c>
      <c r="D7072" t="s">
        <v>9</v>
      </c>
      <c r="E7072" s="1">
        <v>6059645</v>
      </c>
      <c r="F7072" s="1">
        <v>47078</v>
      </c>
    </row>
    <row r="7073" spans="1:6" x14ac:dyDescent="0.25">
      <c r="A7073">
        <v>2015</v>
      </c>
      <c r="B7073" t="s">
        <v>50</v>
      </c>
      <c r="C7073" t="s">
        <v>22</v>
      </c>
      <c r="D7073" t="s">
        <v>10</v>
      </c>
      <c r="E7073" s="1">
        <v>4723282</v>
      </c>
      <c r="F7073" s="1">
        <v>38573</v>
      </c>
    </row>
    <row r="7074" spans="1:6" x14ac:dyDescent="0.25">
      <c r="A7074">
        <v>2015</v>
      </c>
      <c r="B7074" t="s">
        <v>50</v>
      </c>
      <c r="C7074" t="s">
        <v>22</v>
      </c>
      <c r="D7074" t="s">
        <v>24</v>
      </c>
      <c r="E7074" s="1">
        <v>1682750</v>
      </c>
      <c r="F7074" s="1">
        <v>11955</v>
      </c>
    </row>
    <row r="7075" spans="1:6" x14ac:dyDescent="0.25">
      <c r="A7075">
        <v>2015</v>
      </c>
      <c r="B7075" t="s">
        <v>50</v>
      </c>
      <c r="C7075" t="s">
        <v>22</v>
      </c>
      <c r="D7075" t="s">
        <v>21</v>
      </c>
      <c r="E7075" s="1">
        <v>29241</v>
      </c>
      <c r="F7075">
        <v>134</v>
      </c>
    </row>
    <row r="7076" spans="1:6" x14ac:dyDescent="0.25">
      <c r="A7076">
        <v>2015</v>
      </c>
      <c r="B7076" t="s">
        <v>50</v>
      </c>
      <c r="C7076" t="s">
        <v>22</v>
      </c>
      <c r="D7076" t="s">
        <v>11</v>
      </c>
      <c r="E7076" s="1">
        <v>1188513</v>
      </c>
      <c r="F7076" s="1">
        <v>11384</v>
      </c>
    </row>
    <row r="7077" spans="1:6" x14ac:dyDescent="0.25">
      <c r="A7077">
        <v>2015</v>
      </c>
      <c r="B7077" t="s">
        <v>50</v>
      </c>
      <c r="C7077" t="s">
        <v>23</v>
      </c>
      <c r="D7077" t="s">
        <v>10</v>
      </c>
      <c r="E7077" s="1">
        <v>3126967</v>
      </c>
      <c r="F7077" s="1">
        <v>37226</v>
      </c>
    </row>
    <row r="7078" spans="1:6" x14ac:dyDescent="0.25">
      <c r="A7078">
        <v>2015</v>
      </c>
      <c r="B7078" t="s">
        <v>50</v>
      </c>
      <c r="C7078" t="s">
        <v>23</v>
      </c>
      <c r="D7078" t="s">
        <v>11</v>
      </c>
      <c r="E7078" s="1">
        <v>297704</v>
      </c>
      <c r="F7078" s="1">
        <v>3412</v>
      </c>
    </row>
    <row r="7079" spans="1:6" x14ac:dyDescent="0.25">
      <c r="A7079">
        <v>2015</v>
      </c>
      <c r="B7079" t="s">
        <v>50</v>
      </c>
      <c r="C7079" t="s">
        <v>66</v>
      </c>
      <c r="D7079" t="s">
        <v>17</v>
      </c>
      <c r="E7079" s="1">
        <v>15000</v>
      </c>
      <c r="F7079">
        <v>3</v>
      </c>
    </row>
    <row r="7080" spans="1:6" x14ac:dyDescent="0.25">
      <c r="A7080">
        <v>2015</v>
      </c>
      <c r="B7080" t="s">
        <v>50</v>
      </c>
      <c r="C7080" t="s">
        <v>35</v>
      </c>
      <c r="D7080" t="s">
        <v>29</v>
      </c>
      <c r="E7080" s="1">
        <v>6534</v>
      </c>
      <c r="F7080">
        <v>40</v>
      </c>
    </row>
    <row r="7081" spans="1:6" x14ac:dyDescent="0.25">
      <c r="A7081">
        <v>2015</v>
      </c>
      <c r="B7081" t="s">
        <v>50</v>
      </c>
      <c r="C7081" t="s">
        <v>26</v>
      </c>
      <c r="D7081" t="s">
        <v>10</v>
      </c>
      <c r="E7081" s="1">
        <v>32858</v>
      </c>
      <c r="F7081">
        <v>243</v>
      </c>
    </row>
    <row r="7082" spans="1:6" x14ac:dyDescent="0.25">
      <c r="A7082">
        <v>2015</v>
      </c>
      <c r="B7082" t="s">
        <v>51</v>
      </c>
      <c r="C7082" t="s">
        <v>8</v>
      </c>
      <c r="D7082" t="s">
        <v>10</v>
      </c>
      <c r="E7082" s="1">
        <v>79682</v>
      </c>
      <c r="F7082">
        <v>951</v>
      </c>
    </row>
    <row r="7083" spans="1:6" x14ac:dyDescent="0.25">
      <c r="A7083">
        <v>2015</v>
      </c>
      <c r="B7083" t="s">
        <v>51</v>
      </c>
      <c r="C7083" t="s">
        <v>13</v>
      </c>
      <c r="D7083" t="s">
        <v>10</v>
      </c>
      <c r="E7083" s="1">
        <v>1216268</v>
      </c>
      <c r="F7083" s="1">
        <v>8345</v>
      </c>
    </row>
    <row r="7084" spans="1:6" x14ac:dyDescent="0.25">
      <c r="A7084">
        <v>2015</v>
      </c>
      <c r="B7084" t="s">
        <v>51</v>
      </c>
      <c r="C7084" t="s">
        <v>13</v>
      </c>
      <c r="D7084" t="s">
        <v>24</v>
      </c>
      <c r="E7084" s="1">
        <v>1927519</v>
      </c>
      <c r="F7084" s="1">
        <v>10100</v>
      </c>
    </row>
    <row r="7085" spans="1:6" x14ac:dyDescent="0.25">
      <c r="A7085">
        <v>2015</v>
      </c>
      <c r="B7085" t="s">
        <v>51</v>
      </c>
      <c r="C7085" t="s">
        <v>13</v>
      </c>
      <c r="D7085" t="s">
        <v>21</v>
      </c>
      <c r="E7085" s="1">
        <v>452174</v>
      </c>
      <c r="F7085" s="1">
        <v>1188</v>
      </c>
    </row>
    <row r="7086" spans="1:6" x14ac:dyDescent="0.25">
      <c r="A7086">
        <v>2015</v>
      </c>
      <c r="B7086" t="s">
        <v>51</v>
      </c>
      <c r="C7086" t="s">
        <v>13</v>
      </c>
      <c r="D7086" t="s">
        <v>11</v>
      </c>
      <c r="E7086" s="1">
        <v>210675</v>
      </c>
      <c r="F7086">
        <v>614</v>
      </c>
    </row>
    <row r="7087" spans="1:6" x14ac:dyDescent="0.25">
      <c r="A7087">
        <v>2015</v>
      </c>
      <c r="B7087" t="s">
        <v>51</v>
      </c>
      <c r="C7087" t="s">
        <v>14</v>
      </c>
      <c r="D7087" t="s">
        <v>11</v>
      </c>
      <c r="E7087" s="1">
        <v>34095</v>
      </c>
      <c r="F7087">
        <v>112</v>
      </c>
    </row>
    <row r="7088" spans="1:6" x14ac:dyDescent="0.25">
      <c r="A7088">
        <v>2015</v>
      </c>
      <c r="B7088" t="s">
        <v>51</v>
      </c>
      <c r="C7088" t="s">
        <v>16</v>
      </c>
      <c r="D7088" t="s">
        <v>9</v>
      </c>
      <c r="E7088" s="1">
        <v>2303511</v>
      </c>
      <c r="F7088" s="1">
        <v>24749</v>
      </c>
    </row>
    <row r="7089" spans="1:6" x14ac:dyDescent="0.25">
      <c r="A7089">
        <v>2015</v>
      </c>
      <c r="B7089" t="s">
        <v>51</v>
      </c>
      <c r="C7089" t="s">
        <v>16</v>
      </c>
      <c r="D7089" t="s">
        <v>10</v>
      </c>
      <c r="E7089" s="1">
        <v>19412265</v>
      </c>
      <c r="F7089" s="1">
        <v>176141</v>
      </c>
    </row>
    <row r="7090" spans="1:6" x14ac:dyDescent="0.25">
      <c r="A7090">
        <v>2015</v>
      </c>
      <c r="B7090" t="s">
        <v>51</v>
      </c>
      <c r="C7090" t="s">
        <v>16</v>
      </c>
      <c r="D7090" t="s">
        <v>24</v>
      </c>
      <c r="E7090" s="1">
        <v>6841693</v>
      </c>
      <c r="F7090" s="1">
        <v>51289</v>
      </c>
    </row>
    <row r="7091" spans="1:6" x14ac:dyDescent="0.25">
      <c r="A7091">
        <v>2015</v>
      </c>
      <c r="B7091" t="s">
        <v>51</v>
      </c>
      <c r="C7091" t="s">
        <v>16</v>
      </c>
      <c r="D7091" t="s">
        <v>11</v>
      </c>
      <c r="E7091" s="1">
        <v>12693</v>
      </c>
      <c r="F7091">
        <v>128</v>
      </c>
    </row>
    <row r="7092" spans="1:6" x14ac:dyDescent="0.25">
      <c r="A7092">
        <v>2015</v>
      </c>
      <c r="B7092" t="s">
        <v>51</v>
      </c>
      <c r="C7092" t="s">
        <v>18</v>
      </c>
      <c r="D7092" t="s">
        <v>9</v>
      </c>
      <c r="E7092" s="1">
        <v>643770</v>
      </c>
      <c r="F7092" s="1">
        <v>4411</v>
      </c>
    </row>
    <row r="7093" spans="1:6" x14ac:dyDescent="0.25">
      <c r="A7093">
        <v>2015</v>
      </c>
      <c r="B7093" t="s">
        <v>51</v>
      </c>
      <c r="C7093" t="s">
        <v>18</v>
      </c>
      <c r="D7093" t="s">
        <v>10</v>
      </c>
      <c r="E7093" s="1">
        <v>193537</v>
      </c>
      <c r="F7093" s="1">
        <v>1497</v>
      </c>
    </row>
    <row r="7094" spans="1:6" x14ac:dyDescent="0.25">
      <c r="A7094">
        <v>2015</v>
      </c>
      <c r="B7094" t="s">
        <v>51</v>
      </c>
      <c r="C7094" t="s">
        <v>18</v>
      </c>
      <c r="D7094" t="s">
        <v>24</v>
      </c>
      <c r="E7094" s="1">
        <v>733620</v>
      </c>
      <c r="F7094" s="1">
        <v>5573</v>
      </c>
    </row>
    <row r="7095" spans="1:6" x14ac:dyDescent="0.25">
      <c r="A7095">
        <v>2015</v>
      </c>
      <c r="B7095" t="s">
        <v>51</v>
      </c>
      <c r="C7095" t="s">
        <v>19</v>
      </c>
      <c r="D7095" t="s">
        <v>9</v>
      </c>
      <c r="E7095" s="1">
        <v>673160</v>
      </c>
      <c r="F7095" s="1">
        <v>6064</v>
      </c>
    </row>
    <row r="7096" spans="1:6" x14ac:dyDescent="0.25">
      <c r="A7096">
        <v>2015</v>
      </c>
      <c r="B7096" t="s">
        <v>51</v>
      </c>
      <c r="C7096" t="s">
        <v>19</v>
      </c>
      <c r="D7096" t="s">
        <v>24</v>
      </c>
      <c r="E7096" s="1">
        <v>401621</v>
      </c>
      <c r="F7096" s="1">
        <v>1171</v>
      </c>
    </row>
    <row r="7097" spans="1:6" x14ac:dyDescent="0.25">
      <c r="A7097">
        <v>2015</v>
      </c>
      <c r="B7097" t="s">
        <v>51</v>
      </c>
      <c r="C7097" t="s">
        <v>22</v>
      </c>
      <c r="D7097" t="s">
        <v>9</v>
      </c>
      <c r="E7097" s="1">
        <v>6271373</v>
      </c>
      <c r="F7097" s="1">
        <v>42507</v>
      </c>
    </row>
    <row r="7098" spans="1:6" x14ac:dyDescent="0.25">
      <c r="A7098">
        <v>2015</v>
      </c>
      <c r="B7098" t="s">
        <v>51</v>
      </c>
      <c r="C7098" t="s">
        <v>22</v>
      </c>
      <c r="D7098" t="s">
        <v>10</v>
      </c>
      <c r="E7098" s="1">
        <v>3858828</v>
      </c>
      <c r="F7098" s="1">
        <v>30928</v>
      </c>
    </row>
    <row r="7099" spans="1:6" x14ac:dyDescent="0.25">
      <c r="A7099">
        <v>2015</v>
      </c>
      <c r="B7099" t="s">
        <v>51</v>
      </c>
      <c r="C7099" t="s">
        <v>22</v>
      </c>
      <c r="D7099" t="s">
        <v>24</v>
      </c>
      <c r="E7099" s="1">
        <v>1004392</v>
      </c>
      <c r="F7099" s="1">
        <v>7003</v>
      </c>
    </row>
    <row r="7100" spans="1:6" x14ac:dyDescent="0.25">
      <c r="A7100">
        <v>2015</v>
      </c>
      <c r="B7100" t="s">
        <v>51</v>
      </c>
      <c r="C7100" t="s">
        <v>22</v>
      </c>
      <c r="D7100" t="s">
        <v>21</v>
      </c>
      <c r="E7100" s="1">
        <v>424845</v>
      </c>
      <c r="F7100" s="1">
        <v>1255</v>
      </c>
    </row>
    <row r="7101" spans="1:6" x14ac:dyDescent="0.25">
      <c r="A7101">
        <v>2015</v>
      </c>
      <c r="B7101" t="s">
        <v>51</v>
      </c>
      <c r="C7101" t="s">
        <v>22</v>
      </c>
      <c r="D7101" t="s">
        <v>11</v>
      </c>
      <c r="E7101" s="1">
        <v>2723464</v>
      </c>
      <c r="F7101" s="1">
        <v>21986</v>
      </c>
    </row>
    <row r="7102" spans="1:6" x14ac:dyDescent="0.25">
      <c r="A7102">
        <v>2015</v>
      </c>
      <c r="B7102" t="s">
        <v>51</v>
      </c>
      <c r="C7102" t="s">
        <v>23</v>
      </c>
      <c r="D7102" t="s">
        <v>9</v>
      </c>
      <c r="E7102" s="1">
        <v>8475</v>
      </c>
      <c r="F7102">
        <v>51</v>
      </c>
    </row>
    <row r="7103" spans="1:6" x14ac:dyDescent="0.25">
      <c r="A7103">
        <v>2015</v>
      </c>
      <c r="B7103" t="s">
        <v>51</v>
      </c>
      <c r="C7103" t="s">
        <v>36</v>
      </c>
      <c r="D7103" t="s">
        <v>11</v>
      </c>
      <c r="E7103" s="1">
        <v>10142</v>
      </c>
      <c r="F7103">
        <v>127</v>
      </c>
    </row>
    <row r="7104" spans="1:6" x14ac:dyDescent="0.25">
      <c r="A7104">
        <v>2015</v>
      </c>
      <c r="B7104" t="s">
        <v>51</v>
      </c>
      <c r="C7104" t="s">
        <v>25</v>
      </c>
      <c r="D7104" t="s">
        <v>24</v>
      </c>
      <c r="E7104" s="1">
        <v>47773</v>
      </c>
      <c r="F7104">
        <v>396</v>
      </c>
    </row>
    <row r="7105" spans="1:6" x14ac:dyDescent="0.25">
      <c r="A7105">
        <v>2015</v>
      </c>
      <c r="B7105" t="s">
        <v>51</v>
      </c>
      <c r="C7105" t="s">
        <v>26</v>
      </c>
      <c r="D7105" t="s">
        <v>11</v>
      </c>
      <c r="E7105" s="1">
        <v>431647</v>
      </c>
      <c r="F7105" s="1">
        <v>4166</v>
      </c>
    </row>
    <row r="7106" spans="1:6" x14ac:dyDescent="0.25">
      <c r="A7106">
        <v>2015</v>
      </c>
      <c r="B7106" t="s">
        <v>52</v>
      </c>
      <c r="C7106" t="s">
        <v>8</v>
      </c>
      <c r="D7106" t="s">
        <v>10</v>
      </c>
      <c r="E7106" s="1">
        <v>328913</v>
      </c>
      <c r="F7106" s="1">
        <v>3863</v>
      </c>
    </row>
    <row r="7107" spans="1:6" x14ac:dyDescent="0.25">
      <c r="A7107">
        <v>2015</v>
      </c>
      <c r="B7107" t="s">
        <v>52</v>
      </c>
      <c r="C7107" t="s">
        <v>8</v>
      </c>
      <c r="D7107" t="s">
        <v>21</v>
      </c>
      <c r="E7107" s="1">
        <v>68524</v>
      </c>
      <c r="F7107">
        <v>805</v>
      </c>
    </row>
    <row r="7108" spans="1:6" x14ac:dyDescent="0.25">
      <c r="A7108">
        <v>2015</v>
      </c>
      <c r="B7108" t="s">
        <v>52</v>
      </c>
      <c r="C7108" t="s">
        <v>13</v>
      </c>
      <c r="D7108" t="s">
        <v>41</v>
      </c>
      <c r="E7108" s="1">
        <v>111124</v>
      </c>
      <c r="F7108">
        <v>795</v>
      </c>
    </row>
    <row r="7109" spans="1:6" x14ac:dyDescent="0.25">
      <c r="A7109">
        <v>2015</v>
      </c>
      <c r="B7109" t="s">
        <v>52</v>
      </c>
      <c r="C7109" t="s">
        <v>13</v>
      </c>
      <c r="D7109" t="s">
        <v>10</v>
      </c>
      <c r="E7109" s="1">
        <v>1618024</v>
      </c>
      <c r="F7109" s="1">
        <v>10887</v>
      </c>
    </row>
    <row r="7110" spans="1:6" x14ac:dyDescent="0.25">
      <c r="A7110">
        <v>2015</v>
      </c>
      <c r="B7110" t="s">
        <v>52</v>
      </c>
      <c r="C7110" t="s">
        <v>13</v>
      </c>
      <c r="D7110" t="s">
        <v>17</v>
      </c>
      <c r="E7110" s="1">
        <v>39497</v>
      </c>
      <c r="F7110">
        <v>168</v>
      </c>
    </row>
    <row r="7111" spans="1:6" x14ac:dyDescent="0.25">
      <c r="A7111">
        <v>2015</v>
      </c>
      <c r="B7111" t="s">
        <v>52</v>
      </c>
      <c r="C7111" t="s">
        <v>13</v>
      </c>
      <c r="D7111" t="s">
        <v>24</v>
      </c>
      <c r="E7111" s="1">
        <v>2385737</v>
      </c>
      <c r="F7111" s="1">
        <v>21744</v>
      </c>
    </row>
    <row r="7112" spans="1:6" x14ac:dyDescent="0.25">
      <c r="A7112">
        <v>2015</v>
      </c>
      <c r="B7112" t="s">
        <v>52</v>
      </c>
      <c r="C7112" t="s">
        <v>13</v>
      </c>
      <c r="D7112" t="s">
        <v>11</v>
      </c>
      <c r="E7112" s="1">
        <v>11434</v>
      </c>
      <c r="F7112">
        <v>63</v>
      </c>
    </row>
    <row r="7113" spans="1:6" x14ac:dyDescent="0.25">
      <c r="A7113">
        <v>2015</v>
      </c>
      <c r="B7113" t="s">
        <v>52</v>
      </c>
      <c r="C7113" t="s">
        <v>14</v>
      </c>
      <c r="D7113" t="s">
        <v>10</v>
      </c>
      <c r="E7113">
        <v>308</v>
      </c>
      <c r="F7113">
        <v>4</v>
      </c>
    </row>
    <row r="7114" spans="1:6" x14ac:dyDescent="0.25">
      <c r="A7114">
        <v>2015</v>
      </c>
      <c r="B7114" t="s">
        <v>52</v>
      </c>
      <c r="C7114" t="s">
        <v>16</v>
      </c>
      <c r="D7114" t="s">
        <v>41</v>
      </c>
      <c r="E7114" s="1">
        <v>107464</v>
      </c>
      <c r="F7114" s="1">
        <v>1262</v>
      </c>
    </row>
    <row r="7115" spans="1:6" x14ac:dyDescent="0.25">
      <c r="A7115">
        <v>2015</v>
      </c>
      <c r="B7115" t="s">
        <v>52</v>
      </c>
      <c r="C7115" t="s">
        <v>16</v>
      </c>
      <c r="D7115" t="s">
        <v>9</v>
      </c>
      <c r="E7115" s="1">
        <v>837165</v>
      </c>
      <c r="F7115" s="1">
        <v>8015</v>
      </c>
    </row>
    <row r="7116" spans="1:6" x14ac:dyDescent="0.25">
      <c r="A7116">
        <v>2015</v>
      </c>
      <c r="B7116" t="s">
        <v>52</v>
      </c>
      <c r="C7116" t="s">
        <v>16</v>
      </c>
      <c r="D7116" t="s">
        <v>10</v>
      </c>
      <c r="E7116" s="1">
        <v>21453738</v>
      </c>
      <c r="F7116" s="1">
        <v>236138</v>
      </c>
    </row>
    <row r="7117" spans="1:6" x14ac:dyDescent="0.25">
      <c r="A7117">
        <v>2015</v>
      </c>
      <c r="B7117" t="s">
        <v>52</v>
      </c>
      <c r="C7117" t="s">
        <v>16</v>
      </c>
      <c r="D7117" t="s">
        <v>24</v>
      </c>
      <c r="E7117" s="1">
        <v>11141255</v>
      </c>
      <c r="F7117" s="1">
        <v>88014</v>
      </c>
    </row>
    <row r="7118" spans="1:6" x14ac:dyDescent="0.25">
      <c r="A7118">
        <v>2015</v>
      </c>
      <c r="B7118" t="s">
        <v>52</v>
      </c>
      <c r="C7118" t="s">
        <v>18</v>
      </c>
      <c r="D7118" t="s">
        <v>9</v>
      </c>
      <c r="E7118" s="1">
        <v>228000</v>
      </c>
      <c r="F7118" s="1">
        <v>1797</v>
      </c>
    </row>
    <row r="7119" spans="1:6" x14ac:dyDescent="0.25">
      <c r="A7119">
        <v>2015</v>
      </c>
      <c r="B7119" t="s">
        <v>52</v>
      </c>
      <c r="C7119" t="s">
        <v>18</v>
      </c>
      <c r="D7119" t="s">
        <v>10</v>
      </c>
      <c r="E7119" s="1">
        <v>205594</v>
      </c>
      <c r="F7119" s="1">
        <v>1530</v>
      </c>
    </row>
    <row r="7120" spans="1:6" x14ac:dyDescent="0.25">
      <c r="A7120">
        <v>2015</v>
      </c>
      <c r="B7120" t="s">
        <v>52</v>
      </c>
      <c r="C7120" t="s">
        <v>18</v>
      </c>
      <c r="D7120" t="s">
        <v>24</v>
      </c>
      <c r="E7120" s="1">
        <v>876564</v>
      </c>
      <c r="F7120" s="1">
        <v>6244</v>
      </c>
    </row>
    <row r="7121" spans="1:6" x14ac:dyDescent="0.25">
      <c r="A7121">
        <v>2015</v>
      </c>
      <c r="B7121" t="s">
        <v>52</v>
      </c>
      <c r="C7121" t="s">
        <v>19</v>
      </c>
      <c r="D7121" t="s">
        <v>10</v>
      </c>
      <c r="E7121" s="1">
        <v>110929</v>
      </c>
      <c r="F7121" s="1">
        <v>1248</v>
      </c>
    </row>
    <row r="7122" spans="1:6" x14ac:dyDescent="0.25">
      <c r="A7122">
        <v>2015</v>
      </c>
      <c r="B7122" t="s">
        <v>52</v>
      </c>
      <c r="C7122" t="s">
        <v>19</v>
      </c>
      <c r="D7122" t="s">
        <v>24</v>
      </c>
      <c r="E7122" s="1">
        <v>998707</v>
      </c>
      <c r="F7122" s="1">
        <v>4313</v>
      </c>
    </row>
    <row r="7123" spans="1:6" x14ac:dyDescent="0.25">
      <c r="A7123">
        <v>2015</v>
      </c>
      <c r="B7123" t="s">
        <v>52</v>
      </c>
      <c r="C7123" t="s">
        <v>19</v>
      </c>
      <c r="D7123" t="s">
        <v>21</v>
      </c>
      <c r="E7123" s="1">
        <v>105679</v>
      </c>
      <c r="F7123">
        <v>366</v>
      </c>
    </row>
    <row r="7124" spans="1:6" x14ac:dyDescent="0.25">
      <c r="A7124">
        <v>2015</v>
      </c>
      <c r="B7124" t="s">
        <v>52</v>
      </c>
      <c r="C7124" t="s">
        <v>19</v>
      </c>
      <c r="D7124" t="s">
        <v>11</v>
      </c>
      <c r="E7124" s="1">
        <v>63006</v>
      </c>
      <c r="F7124">
        <v>483</v>
      </c>
    </row>
    <row r="7125" spans="1:6" x14ac:dyDescent="0.25">
      <c r="A7125">
        <v>2015</v>
      </c>
      <c r="B7125" t="s">
        <v>52</v>
      </c>
      <c r="C7125" t="s">
        <v>22</v>
      </c>
      <c r="D7125" t="s">
        <v>9</v>
      </c>
      <c r="E7125" s="1">
        <v>9955297</v>
      </c>
      <c r="F7125" s="1">
        <v>85065</v>
      </c>
    </row>
    <row r="7126" spans="1:6" x14ac:dyDescent="0.25">
      <c r="A7126">
        <v>2015</v>
      </c>
      <c r="B7126" t="s">
        <v>52</v>
      </c>
      <c r="C7126" t="s">
        <v>22</v>
      </c>
      <c r="D7126" t="s">
        <v>10</v>
      </c>
      <c r="E7126" s="1">
        <v>6379864</v>
      </c>
      <c r="F7126" s="1">
        <v>54461</v>
      </c>
    </row>
    <row r="7127" spans="1:6" x14ac:dyDescent="0.25">
      <c r="A7127">
        <v>2015</v>
      </c>
      <c r="B7127" t="s">
        <v>52</v>
      </c>
      <c r="C7127" t="s">
        <v>22</v>
      </c>
      <c r="D7127" t="s">
        <v>24</v>
      </c>
      <c r="E7127" s="1">
        <v>2009245</v>
      </c>
      <c r="F7127" s="1">
        <v>13891</v>
      </c>
    </row>
    <row r="7128" spans="1:6" x14ac:dyDescent="0.25">
      <c r="A7128">
        <v>2015</v>
      </c>
      <c r="B7128" t="s">
        <v>52</v>
      </c>
      <c r="C7128" t="s">
        <v>22</v>
      </c>
      <c r="D7128" t="s">
        <v>11</v>
      </c>
      <c r="E7128" s="1">
        <v>1295813</v>
      </c>
      <c r="F7128" s="1">
        <v>14614</v>
      </c>
    </row>
    <row r="7129" spans="1:6" x14ac:dyDescent="0.25">
      <c r="A7129">
        <v>2015</v>
      </c>
      <c r="B7129" t="s">
        <v>52</v>
      </c>
      <c r="C7129" t="s">
        <v>23</v>
      </c>
      <c r="D7129" t="s">
        <v>10</v>
      </c>
      <c r="E7129" s="1">
        <v>3421197</v>
      </c>
      <c r="F7129" s="1">
        <v>13685</v>
      </c>
    </row>
    <row r="7130" spans="1:6" x14ac:dyDescent="0.25">
      <c r="A7130">
        <v>2015</v>
      </c>
      <c r="B7130" t="s">
        <v>52</v>
      </c>
      <c r="C7130" t="s">
        <v>25</v>
      </c>
      <c r="D7130" t="s">
        <v>10</v>
      </c>
      <c r="E7130" s="1">
        <v>55511</v>
      </c>
      <c r="F7130" s="1">
        <v>1155</v>
      </c>
    </row>
    <row r="7131" spans="1:6" x14ac:dyDescent="0.25">
      <c r="A7131">
        <v>2015</v>
      </c>
      <c r="B7131" t="s">
        <v>52</v>
      </c>
      <c r="C7131" t="s">
        <v>26</v>
      </c>
      <c r="D7131" t="s">
        <v>10</v>
      </c>
      <c r="E7131" s="1">
        <v>65658</v>
      </c>
      <c r="F7131">
        <v>459</v>
      </c>
    </row>
    <row r="7132" spans="1:6" x14ac:dyDescent="0.25">
      <c r="A7132">
        <v>2015</v>
      </c>
      <c r="B7132" t="s">
        <v>52</v>
      </c>
      <c r="C7132" t="s">
        <v>26</v>
      </c>
      <c r="D7132" t="s">
        <v>11</v>
      </c>
      <c r="E7132" s="1">
        <v>938362</v>
      </c>
      <c r="F7132" s="1">
        <v>8293</v>
      </c>
    </row>
    <row r="7133" spans="1:6" x14ac:dyDescent="0.25">
      <c r="A7133">
        <v>2016</v>
      </c>
      <c r="B7133" t="s">
        <v>7</v>
      </c>
      <c r="C7133" t="s">
        <v>8</v>
      </c>
      <c r="D7133" t="s">
        <v>10</v>
      </c>
      <c r="E7133" s="1">
        <v>369803</v>
      </c>
      <c r="F7133" s="1">
        <v>4319</v>
      </c>
    </row>
    <row r="7134" spans="1:6" x14ac:dyDescent="0.25">
      <c r="A7134">
        <v>2016</v>
      </c>
      <c r="B7134" t="s">
        <v>7</v>
      </c>
      <c r="C7134" t="s">
        <v>8</v>
      </c>
      <c r="D7134" t="s">
        <v>11</v>
      </c>
      <c r="E7134" s="1">
        <v>21248</v>
      </c>
      <c r="F7134">
        <v>292</v>
      </c>
    </row>
    <row r="7135" spans="1:6" x14ac:dyDescent="0.25">
      <c r="A7135">
        <v>2016</v>
      </c>
      <c r="B7135" t="s">
        <v>7</v>
      </c>
      <c r="C7135" t="s">
        <v>13</v>
      </c>
      <c r="D7135" t="s">
        <v>10</v>
      </c>
      <c r="E7135" s="1">
        <v>873769</v>
      </c>
      <c r="F7135" s="1">
        <v>9861</v>
      </c>
    </row>
    <row r="7136" spans="1:6" x14ac:dyDescent="0.25">
      <c r="A7136">
        <v>2016</v>
      </c>
      <c r="B7136" t="s">
        <v>7</v>
      </c>
      <c r="C7136" t="s">
        <v>13</v>
      </c>
      <c r="D7136" t="s">
        <v>17</v>
      </c>
      <c r="E7136" s="1">
        <v>29804</v>
      </c>
      <c r="F7136">
        <v>116</v>
      </c>
    </row>
    <row r="7137" spans="1:6" x14ac:dyDescent="0.25">
      <c r="A7137">
        <v>2016</v>
      </c>
      <c r="B7137" t="s">
        <v>7</v>
      </c>
      <c r="C7137" t="s">
        <v>13</v>
      </c>
      <c r="D7137" t="s">
        <v>24</v>
      </c>
      <c r="E7137" s="1">
        <v>1722343</v>
      </c>
      <c r="F7137" s="1">
        <v>14841</v>
      </c>
    </row>
    <row r="7138" spans="1:6" x14ac:dyDescent="0.25">
      <c r="A7138">
        <v>2016</v>
      </c>
      <c r="B7138" t="s">
        <v>7</v>
      </c>
      <c r="C7138" t="s">
        <v>13</v>
      </c>
      <c r="D7138" t="s">
        <v>21</v>
      </c>
      <c r="E7138" s="1">
        <v>371531</v>
      </c>
      <c r="F7138" s="1">
        <v>1003</v>
      </c>
    </row>
    <row r="7139" spans="1:6" x14ac:dyDescent="0.25">
      <c r="A7139">
        <v>2016</v>
      </c>
      <c r="B7139" t="s">
        <v>7</v>
      </c>
      <c r="C7139" t="s">
        <v>13</v>
      </c>
      <c r="D7139" t="s">
        <v>11</v>
      </c>
      <c r="E7139" s="1">
        <v>49355</v>
      </c>
      <c r="F7139">
        <v>135</v>
      </c>
    </row>
    <row r="7140" spans="1:6" x14ac:dyDescent="0.25">
      <c r="A7140">
        <v>2016</v>
      </c>
      <c r="B7140" t="s">
        <v>7</v>
      </c>
      <c r="C7140" t="s">
        <v>14</v>
      </c>
      <c r="D7140" t="s">
        <v>11</v>
      </c>
      <c r="E7140" s="1">
        <v>83779</v>
      </c>
      <c r="F7140">
        <v>249</v>
      </c>
    </row>
    <row r="7141" spans="1:6" x14ac:dyDescent="0.25">
      <c r="A7141">
        <v>2016</v>
      </c>
      <c r="B7141" t="s">
        <v>7</v>
      </c>
      <c r="C7141" t="s">
        <v>16</v>
      </c>
      <c r="D7141" t="s">
        <v>9</v>
      </c>
      <c r="E7141" s="1">
        <v>740411</v>
      </c>
      <c r="F7141" s="1">
        <v>6790</v>
      </c>
    </row>
    <row r="7142" spans="1:6" x14ac:dyDescent="0.25">
      <c r="A7142">
        <v>2016</v>
      </c>
      <c r="B7142" t="s">
        <v>7</v>
      </c>
      <c r="C7142" t="s">
        <v>16</v>
      </c>
      <c r="D7142" t="s">
        <v>10</v>
      </c>
      <c r="E7142" s="1">
        <v>15518197</v>
      </c>
      <c r="F7142" s="1">
        <v>135167</v>
      </c>
    </row>
    <row r="7143" spans="1:6" x14ac:dyDescent="0.25">
      <c r="A7143">
        <v>2016</v>
      </c>
      <c r="B7143" t="s">
        <v>7</v>
      </c>
      <c r="C7143" t="s">
        <v>16</v>
      </c>
      <c r="D7143" t="s">
        <v>24</v>
      </c>
      <c r="E7143" s="1">
        <v>2814177</v>
      </c>
      <c r="F7143" s="1">
        <v>22800</v>
      </c>
    </row>
    <row r="7144" spans="1:6" x14ac:dyDescent="0.25">
      <c r="A7144">
        <v>2016</v>
      </c>
      <c r="B7144" t="s">
        <v>7</v>
      </c>
      <c r="C7144" t="s">
        <v>16</v>
      </c>
      <c r="D7144" t="s">
        <v>11</v>
      </c>
      <c r="E7144" s="1">
        <v>11939</v>
      </c>
      <c r="F7144">
        <v>117</v>
      </c>
    </row>
    <row r="7145" spans="1:6" x14ac:dyDescent="0.25">
      <c r="A7145">
        <v>2016</v>
      </c>
      <c r="B7145" t="s">
        <v>7</v>
      </c>
      <c r="C7145" t="s">
        <v>18</v>
      </c>
      <c r="D7145" t="s">
        <v>9</v>
      </c>
      <c r="E7145" s="1">
        <v>824186</v>
      </c>
      <c r="F7145" s="1">
        <v>6060</v>
      </c>
    </row>
    <row r="7146" spans="1:6" x14ac:dyDescent="0.25">
      <c r="A7146">
        <v>2016</v>
      </c>
      <c r="B7146" t="s">
        <v>7</v>
      </c>
      <c r="C7146" t="s">
        <v>18</v>
      </c>
      <c r="D7146" t="s">
        <v>10</v>
      </c>
      <c r="E7146" s="1">
        <v>69447</v>
      </c>
      <c r="F7146">
        <v>629</v>
      </c>
    </row>
    <row r="7147" spans="1:6" x14ac:dyDescent="0.25">
      <c r="A7147">
        <v>2016</v>
      </c>
      <c r="B7147" t="s">
        <v>7</v>
      </c>
      <c r="C7147" t="s">
        <v>18</v>
      </c>
      <c r="D7147" t="s">
        <v>24</v>
      </c>
      <c r="E7147" s="1">
        <v>269350</v>
      </c>
      <c r="F7147" s="1">
        <v>1791</v>
      </c>
    </row>
    <row r="7148" spans="1:6" x14ac:dyDescent="0.25">
      <c r="A7148">
        <v>2016</v>
      </c>
      <c r="B7148" t="s">
        <v>7</v>
      </c>
      <c r="C7148" t="s">
        <v>19</v>
      </c>
      <c r="D7148" t="s">
        <v>9</v>
      </c>
      <c r="E7148" s="1">
        <v>226752</v>
      </c>
      <c r="F7148" s="1">
        <v>1644</v>
      </c>
    </row>
    <row r="7149" spans="1:6" x14ac:dyDescent="0.25">
      <c r="A7149">
        <v>2016</v>
      </c>
      <c r="B7149" t="s">
        <v>7</v>
      </c>
      <c r="C7149" t="s">
        <v>19</v>
      </c>
      <c r="D7149" t="s">
        <v>11</v>
      </c>
      <c r="E7149" s="1">
        <v>647166</v>
      </c>
      <c r="F7149" s="1">
        <v>3929</v>
      </c>
    </row>
    <row r="7150" spans="1:6" x14ac:dyDescent="0.25">
      <c r="A7150">
        <v>2016</v>
      </c>
      <c r="B7150" t="s">
        <v>7</v>
      </c>
      <c r="C7150" t="s">
        <v>22</v>
      </c>
      <c r="D7150" t="s">
        <v>9</v>
      </c>
      <c r="E7150" s="1">
        <v>6575347</v>
      </c>
      <c r="F7150" s="1">
        <v>47977</v>
      </c>
    </row>
    <row r="7151" spans="1:6" x14ac:dyDescent="0.25">
      <c r="A7151">
        <v>2016</v>
      </c>
      <c r="B7151" t="s">
        <v>7</v>
      </c>
      <c r="C7151" t="s">
        <v>22</v>
      </c>
      <c r="D7151" t="s">
        <v>10</v>
      </c>
      <c r="E7151" s="1">
        <v>7755142</v>
      </c>
      <c r="F7151" s="1">
        <v>63542</v>
      </c>
    </row>
    <row r="7152" spans="1:6" x14ac:dyDescent="0.25">
      <c r="A7152">
        <v>2016</v>
      </c>
      <c r="B7152" t="s">
        <v>7</v>
      </c>
      <c r="C7152" t="s">
        <v>22</v>
      </c>
      <c r="D7152" t="s">
        <v>24</v>
      </c>
      <c r="E7152" s="1">
        <v>515331</v>
      </c>
      <c r="F7152" s="1">
        <v>2780</v>
      </c>
    </row>
    <row r="7153" spans="1:6" x14ac:dyDescent="0.25">
      <c r="A7153">
        <v>2016</v>
      </c>
      <c r="B7153" t="s">
        <v>7</v>
      </c>
      <c r="C7153" t="s">
        <v>22</v>
      </c>
      <c r="D7153" t="s">
        <v>21</v>
      </c>
      <c r="E7153" s="1">
        <v>375440</v>
      </c>
      <c r="F7153">
        <v>999</v>
      </c>
    </row>
    <row r="7154" spans="1:6" x14ac:dyDescent="0.25">
      <c r="A7154">
        <v>2016</v>
      </c>
      <c r="B7154" t="s">
        <v>7</v>
      </c>
      <c r="C7154" t="s">
        <v>22</v>
      </c>
      <c r="D7154" t="s">
        <v>11</v>
      </c>
      <c r="E7154" s="1">
        <v>2004308</v>
      </c>
      <c r="F7154" s="1">
        <v>14569</v>
      </c>
    </row>
    <row r="7155" spans="1:6" x14ac:dyDescent="0.25">
      <c r="A7155">
        <v>2016</v>
      </c>
      <c r="B7155" t="s">
        <v>7</v>
      </c>
      <c r="C7155" t="s">
        <v>23</v>
      </c>
      <c r="D7155" t="s">
        <v>11</v>
      </c>
      <c r="E7155" s="1">
        <v>13310</v>
      </c>
      <c r="F7155">
        <v>129</v>
      </c>
    </row>
    <row r="7156" spans="1:6" x14ac:dyDescent="0.25">
      <c r="A7156">
        <v>2016</v>
      </c>
      <c r="B7156" t="s">
        <v>7</v>
      </c>
      <c r="C7156" t="s">
        <v>36</v>
      </c>
      <c r="D7156" t="s">
        <v>11</v>
      </c>
      <c r="E7156" s="1">
        <v>22298</v>
      </c>
      <c r="F7156">
        <v>252</v>
      </c>
    </row>
    <row r="7157" spans="1:6" x14ac:dyDescent="0.25">
      <c r="A7157">
        <v>2016</v>
      </c>
      <c r="B7157" t="s">
        <v>7</v>
      </c>
      <c r="C7157" t="s">
        <v>26</v>
      </c>
      <c r="D7157" t="s">
        <v>11</v>
      </c>
      <c r="E7157" s="1">
        <v>1024218</v>
      </c>
      <c r="F7157" s="1">
        <v>9266</v>
      </c>
    </row>
    <row r="7158" spans="1:6" x14ac:dyDescent="0.25">
      <c r="A7158">
        <v>2016</v>
      </c>
      <c r="B7158" t="s">
        <v>27</v>
      </c>
      <c r="C7158" t="s">
        <v>13</v>
      </c>
      <c r="D7158" t="s">
        <v>9</v>
      </c>
      <c r="E7158" s="1">
        <v>434037</v>
      </c>
      <c r="F7158" s="1">
        <v>2106</v>
      </c>
    </row>
    <row r="7159" spans="1:6" x14ac:dyDescent="0.25">
      <c r="A7159">
        <v>2016</v>
      </c>
      <c r="B7159" t="s">
        <v>27</v>
      </c>
      <c r="C7159" t="s">
        <v>13</v>
      </c>
      <c r="D7159" t="s">
        <v>10</v>
      </c>
      <c r="E7159" s="1">
        <v>896938</v>
      </c>
      <c r="F7159" s="1">
        <v>10791</v>
      </c>
    </row>
    <row r="7160" spans="1:6" x14ac:dyDescent="0.25">
      <c r="A7160">
        <v>2016</v>
      </c>
      <c r="B7160" t="s">
        <v>27</v>
      </c>
      <c r="C7160" t="s">
        <v>13</v>
      </c>
      <c r="D7160" t="s">
        <v>24</v>
      </c>
      <c r="E7160" s="1">
        <v>1661375</v>
      </c>
      <c r="F7160" s="1">
        <v>9963</v>
      </c>
    </row>
    <row r="7161" spans="1:6" x14ac:dyDescent="0.25">
      <c r="A7161">
        <v>2016</v>
      </c>
      <c r="B7161" t="s">
        <v>27</v>
      </c>
      <c r="C7161" t="s">
        <v>13</v>
      </c>
      <c r="D7161" t="s">
        <v>21</v>
      </c>
      <c r="E7161" s="1">
        <v>317310</v>
      </c>
      <c r="F7161" s="1">
        <v>1234</v>
      </c>
    </row>
    <row r="7162" spans="1:6" x14ac:dyDescent="0.25">
      <c r="A7162">
        <v>2016</v>
      </c>
      <c r="B7162" t="s">
        <v>27</v>
      </c>
      <c r="C7162" t="s">
        <v>13</v>
      </c>
      <c r="D7162" t="s">
        <v>11</v>
      </c>
      <c r="E7162" s="1">
        <v>213660</v>
      </c>
      <c r="F7162">
        <v>520</v>
      </c>
    </row>
    <row r="7163" spans="1:6" x14ac:dyDescent="0.25">
      <c r="A7163">
        <v>2016</v>
      </c>
      <c r="B7163" t="s">
        <v>27</v>
      </c>
      <c r="C7163" t="s">
        <v>14</v>
      </c>
      <c r="D7163" t="s">
        <v>10</v>
      </c>
      <c r="E7163" s="1">
        <v>407923</v>
      </c>
      <c r="F7163" s="1">
        <v>5082</v>
      </c>
    </row>
    <row r="7164" spans="1:6" x14ac:dyDescent="0.25">
      <c r="A7164">
        <v>2016</v>
      </c>
      <c r="B7164" t="s">
        <v>27</v>
      </c>
      <c r="C7164" t="s">
        <v>14</v>
      </c>
      <c r="D7164" t="s">
        <v>11</v>
      </c>
      <c r="E7164" s="1">
        <v>17174</v>
      </c>
      <c r="F7164">
        <v>113</v>
      </c>
    </row>
    <row r="7165" spans="1:6" x14ac:dyDescent="0.25">
      <c r="A7165">
        <v>2016</v>
      </c>
      <c r="B7165" t="s">
        <v>27</v>
      </c>
      <c r="C7165" t="s">
        <v>16</v>
      </c>
      <c r="D7165" t="s">
        <v>9</v>
      </c>
      <c r="E7165" s="1">
        <v>2236092</v>
      </c>
      <c r="F7165" s="1">
        <v>17649</v>
      </c>
    </row>
    <row r="7166" spans="1:6" x14ac:dyDescent="0.25">
      <c r="A7166">
        <v>2016</v>
      </c>
      <c r="B7166" t="s">
        <v>27</v>
      </c>
      <c r="C7166" t="s">
        <v>16</v>
      </c>
      <c r="D7166" t="s">
        <v>10</v>
      </c>
      <c r="E7166" s="1">
        <v>13591997</v>
      </c>
      <c r="F7166" s="1">
        <v>124625</v>
      </c>
    </row>
    <row r="7167" spans="1:6" x14ac:dyDescent="0.25">
      <c r="A7167">
        <v>2016</v>
      </c>
      <c r="B7167" t="s">
        <v>27</v>
      </c>
      <c r="C7167" t="s">
        <v>16</v>
      </c>
      <c r="D7167" t="s">
        <v>24</v>
      </c>
      <c r="E7167" s="1">
        <v>5653022</v>
      </c>
      <c r="F7167" s="1">
        <v>40200</v>
      </c>
    </row>
    <row r="7168" spans="1:6" x14ac:dyDescent="0.25">
      <c r="A7168">
        <v>2016</v>
      </c>
      <c r="B7168" t="s">
        <v>27</v>
      </c>
      <c r="C7168" t="s">
        <v>16</v>
      </c>
      <c r="D7168" t="s">
        <v>11</v>
      </c>
      <c r="E7168" s="1">
        <v>4578</v>
      </c>
      <c r="F7168">
        <v>52</v>
      </c>
    </row>
    <row r="7169" spans="1:6" x14ac:dyDescent="0.25">
      <c r="A7169">
        <v>2016</v>
      </c>
      <c r="B7169" t="s">
        <v>27</v>
      </c>
      <c r="C7169" t="s">
        <v>18</v>
      </c>
      <c r="D7169" t="s">
        <v>9</v>
      </c>
      <c r="E7169" s="1">
        <v>1268330</v>
      </c>
      <c r="F7169" s="1">
        <v>8384</v>
      </c>
    </row>
    <row r="7170" spans="1:6" x14ac:dyDescent="0.25">
      <c r="A7170">
        <v>2016</v>
      </c>
      <c r="B7170" t="s">
        <v>27</v>
      </c>
      <c r="C7170" t="s">
        <v>18</v>
      </c>
      <c r="D7170" t="s">
        <v>10</v>
      </c>
      <c r="E7170" s="1">
        <v>175685</v>
      </c>
      <c r="F7170" s="1">
        <v>1718</v>
      </c>
    </row>
    <row r="7171" spans="1:6" x14ac:dyDescent="0.25">
      <c r="A7171">
        <v>2016</v>
      </c>
      <c r="B7171" t="s">
        <v>27</v>
      </c>
      <c r="C7171" t="s">
        <v>18</v>
      </c>
      <c r="D7171" t="s">
        <v>17</v>
      </c>
      <c r="E7171" s="1">
        <v>21018</v>
      </c>
      <c r="F7171">
        <v>83</v>
      </c>
    </row>
    <row r="7172" spans="1:6" x14ac:dyDescent="0.25">
      <c r="A7172">
        <v>2016</v>
      </c>
      <c r="B7172" t="s">
        <v>27</v>
      </c>
      <c r="C7172" t="s">
        <v>18</v>
      </c>
      <c r="D7172" t="s">
        <v>24</v>
      </c>
      <c r="E7172" s="1">
        <v>415789</v>
      </c>
      <c r="F7172" s="1">
        <v>3176</v>
      </c>
    </row>
    <row r="7173" spans="1:6" x14ac:dyDescent="0.25">
      <c r="A7173">
        <v>2016</v>
      </c>
      <c r="B7173" t="s">
        <v>27</v>
      </c>
      <c r="C7173" t="s">
        <v>18</v>
      </c>
      <c r="D7173" t="s">
        <v>11</v>
      </c>
      <c r="E7173" s="1">
        <v>3420</v>
      </c>
      <c r="F7173">
        <v>56</v>
      </c>
    </row>
    <row r="7174" spans="1:6" x14ac:dyDescent="0.25">
      <c r="A7174">
        <v>2016</v>
      </c>
      <c r="B7174" t="s">
        <v>27</v>
      </c>
      <c r="C7174" t="s">
        <v>19</v>
      </c>
      <c r="D7174" t="s">
        <v>9</v>
      </c>
      <c r="E7174" s="1">
        <v>791894</v>
      </c>
      <c r="F7174" s="1">
        <v>5533</v>
      </c>
    </row>
    <row r="7175" spans="1:6" x14ac:dyDescent="0.25">
      <c r="A7175">
        <v>2016</v>
      </c>
      <c r="B7175" t="s">
        <v>27</v>
      </c>
      <c r="C7175" t="s">
        <v>19</v>
      </c>
      <c r="D7175" t="s">
        <v>10</v>
      </c>
      <c r="E7175" s="1">
        <v>82114</v>
      </c>
      <c r="F7175">
        <v>189</v>
      </c>
    </row>
    <row r="7176" spans="1:6" x14ac:dyDescent="0.25">
      <c r="A7176">
        <v>2016</v>
      </c>
      <c r="B7176" t="s">
        <v>27</v>
      </c>
      <c r="C7176" t="s">
        <v>19</v>
      </c>
      <c r="D7176" t="s">
        <v>11</v>
      </c>
      <c r="E7176" s="1">
        <v>2301343</v>
      </c>
      <c r="F7176" s="1">
        <v>10675</v>
      </c>
    </row>
    <row r="7177" spans="1:6" x14ac:dyDescent="0.25">
      <c r="A7177">
        <v>2016</v>
      </c>
      <c r="B7177" t="s">
        <v>27</v>
      </c>
      <c r="C7177" t="s">
        <v>22</v>
      </c>
      <c r="D7177" t="s">
        <v>9</v>
      </c>
      <c r="E7177" s="1">
        <v>18380250</v>
      </c>
      <c r="F7177" s="1">
        <v>130524</v>
      </c>
    </row>
    <row r="7178" spans="1:6" x14ac:dyDescent="0.25">
      <c r="A7178">
        <v>2016</v>
      </c>
      <c r="B7178" t="s">
        <v>27</v>
      </c>
      <c r="C7178" t="s">
        <v>22</v>
      </c>
      <c r="D7178" t="s">
        <v>10</v>
      </c>
      <c r="E7178" s="1">
        <v>6153269</v>
      </c>
      <c r="F7178" s="1">
        <v>48631</v>
      </c>
    </row>
    <row r="7179" spans="1:6" x14ac:dyDescent="0.25">
      <c r="A7179">
        <v>2016</v>
      </c>
      <c r="B7179" t="s">
        <v>27</v>
      </c>
      <c r="C7179" t="s">
        <v>22</v>
      </c>
      <c r="D7179" t="s">
        <v>24</v>
      </c>
      <c r="E7179" s="1">
        <v>934352</v>
      </c>
      <c r="F7179" s="1">
        <v>4362</v>
      </c>
    </row>
    <row r="7180" spans="1:6" x14ac:dyDescent="0.25">
      <c r="A7180">
        <v>2016</v>
      </c>
      <c r="B7180" t="s">
        <v>27</v>
      </c>
      <c r="C7180" t="s">
        <v>22</v>
      </c>
      <c r="D7180" t="s">
        <v>21</v>
      </c>
      <c r="E7180" s="1">
        <v>413883</v>
      </c>
      <c r="F7180">
        <v>760</v>
      </c>
    </row>
    <row r="7181" spans="1:6" x14ac:dyDescent="0.25">
      <c r="A7181">
        <v>2016</v>
      </c>
      <c r="B7181" t="s">
        <v>27</v>
      </c>
      <c r="C7181" t="s">
        <v>22</v>
      </c>
      <c r="D7181" t="s">
        <v>11</v>
      </c>
      <c r="E7181" s="1">
        <v>3691435</v>
      </c>
      <c r="F7181" s="1">
        <v>28757</v>
      </c>
    </row>
    <row r="7182" spans="1:6" x14ac:dyDescent="0.25">
      <c r="A7182">
        <v>2016</v>
      </c>
      <c r="B7182" t="s">
        <v>27</v>
      </c>
      <c r="C7182" t="s">
        <v>23</v>
      </c>
      <c r="D7182" t="s">
        <v>9</v>
      </c>
      <c r="E7182" s="1">
        <v>119745</v>
      </c>
      <c r="F7182" s="1">
        <v>1154</v>
      </c>
    </row>
    <row r="7183" spans="1:6" x14ac:dyDescent="0.25">
      <c r="A7183">
        <v>2016</v>
      </c>
      <c r="B7183" t="s">
        <v>27</v>
      </c>
      <c r="C7183" t="s">
        <v>23</v>
      </c>
      <c r="D7183" t="s">
        <v>10</v>
      </c>
      <c r="E7183" s="1">
        <v>98462</v>
      </c>
      <c r="F7183">
        <v>292</v>
      </c>
    </row>
    <row r="7184" spans="1:6" x14ac:dyDescent="0.25">
      <c r="A7184">
        <v>2016</v>
      </c>
      <c r="B7184" t="s">
        <v>27</v>
      </c>
      <c r="C7184" t="s">
        <v>36</v>
      </c>
      <c r="D7184" t="s">
        <v>10</v>
      </c>
      <c r="E7184" s="1">
        <v>5930</v>
      </c>
      <c r="F7184">
        <v>44</v>
      </c>
    </row>
    <row r="7185" spans="1:6" x14ac:dyDescent="0.25">
      <c r="A7185">
        <v>2016</v>
      </c>
      <c r="B7185" t="s">
        <v>27</v>
      </c>
      <c r="C7185" t="s">
        <v>36</v>
      </c>
      <c r="D7185" t="s">
        <v>11</v>
      </c>
      <c r="E7185" s="1">
        <v>2863</v>
      </c>
      <c r="F7185">
        <v>31</v>
      </c>
    </row>
    <row r="7186" spans="1:6" x14ac:dyDescent="0.25">
      <c r="A7186">
        <v>2016</v>
      </c>
      <c r="B7186" t="s">
        <v>27</v>
      </c>
      <c r="C7186" t="s">
        <v>26</v>
      </c>
      <c r="D7186" t="s">
        <v>10</v>
      </c>
      <c r="E7186" s="1">
        <v>127017</v>
      </c>
      <c r="F7186">
        <v>977</v>
      </c>
    </row>
    <row r="7187" spans="1:6" x14ac:dyDescent="0.25">
      <c r="A7187">
        <v>2016</v>
      </c>
      <c r="B7187" t="s">
        <v>27</v>
      </c>
      <c r="C7187" t="s">
        <v>26</v>
      </c>
      <c r="D7187" t="s">
        <v>11</v>
      </c>
      <c r="E7187" s="1">
        <v>1048366</v>
      </c>
      <c r="F7187" s="1">
        <v>10313</v>
      </c>
    </row>
    <row r="7188" spans="1:6" x14ac:dyDescent="0.25">
      <c r="A7188">
        <v>2016</v>
      </c>
      <c r="B7188" t="s">
        <v>33</v>
      </c>
      <c r="C7188" t="s">
        <v>13</v>
      </c>
      <c r="D7188" t="s">
        <v>10</v>
      </c>
      <c r="E7188" s="1">
        <v>2247801</v>
      </c>
      <c r="F7188" s="1">
        <v>17679</v>
      </c>
    </row>
    <row r="7189" spans="1:6" x14ac:dyDescent="0.25">
      <c r="A7189">
        <v>2016</v>
      </c>
      <c r="B7189" t="s">
        <v>33</v>
      </c>
      <c r="C7189" t="s">
        <v>13</v>
      </c>
      <c r="D7189" t="s">
        <v>24</v>
      </c>
      <c r="E7189" s="1">
        <v>201634</v>
      </c>
      <c r="F7189">
        <v>747</v>
      </c>
    </row>
    <row r="7190" spans="1:6" x14ac:dyDescent="0.25">
      <c r="A7190">
        <v>2016</v>
      </c>
      <c r="B7190" t="s">
        <v>33</v>
      </c>
      <c r="C7190" t="s">
        <v>13</v>
      </c>
      <c r="D7190" t="s">
        <v>21</v>
      </c>
      <c r="E7190" s="1">
        <v>5000</v>
      </c>
      <c r="F7190">
        <v>34</v>
      </c>
    </row>
    <row r="7191" spans="1:6" x14ac:dyDescent="0.25">
      <c r="A7191">
        <v>2016</v>
      </c>
      <c r="B7191" t="s">
        <v>33</v>
      </c>
      <c r="C7191" t="s">
        <v>14</v>
      </c>
      <c r="D7191" t="s">
        <v>10</v>
      </c>
      <c r="E7191" s="1">
        <v>231022</v>
      </c>
      <c r="F7191" s="1">
        <v>3008</v>
      </c>
    </row>
    <row r="7192" spans="1:6" x14ac:dyDescent="0.25">
      <c r="A7192">
        <v>2016</v>
      </c>
      <c r="B7192" t="s">
        <v>33</v>
      </c>
      <c r="C7192" t="s">
        <v>14</v>
      </c>
      <c r="D7192" t="s">
        <v>11</v>
      </c>
      <c r="E7192" s="1">
        <v>42422</v>
      </c>
      <c r="F7192">
        <v>200</v>
      </c>
    </row>
    <row r="7193" spans="1:6" x14ac:dyDescent="0.25">
      <c r="A7193">
        <v>2016</v>
      </c>
      <c r="B7193" t="s">
        <v>33</v>
      </c>
      <c r="C7193" t="s">
        <v>16</v>
      </c>
      <c r="D7193" t="s">
        <v>9</v>
      </c>
      <c r="E7193" s="1">
        <v>1145009</v>
      </c>
      <c r="F7193" s="1">
        <v>9624</v>
      </c>
    </row>
    <row r="7194" spans="1:6" x14ac:dyDescent="0.25">
      <c r="A7194">
        <v>2016</v>
      </c>
      <c r="B7194" t="s">
        <v>33</v>
      </c>
      <c r="C7194" t="s">
        <v>16</v>
      </c>
      <c r="D7194" t="s">
        <v>10</v>
      </c>
      <c r="E7194" s="1">
        <v>21447000</v>
      </c>
      <c r="F7194" s="1">
        <v>184944</v>
      </c>
    </row>
    <row r="7195" spans="1:6" x14ac:dyDescent="0.25">
      <c r="A7195">
        <v>2016</v>
      </c>
      <c r="B7195" t="s">
        <v>33</v>
      </c>
      <c r="C7195" t="s">
        <v>16</v>
      </c>
      <c r="D7195" t="s">
        <v>24</v>
      </c>
      <c r="E7195" s="1">
        <v>897878</v>
      </c>
      <c r="F7195" s="1">
        <v>6499</v>
      </c>
    </row>
    <row r="7196" spans="1:6" x14ac:dyDescent="0.25">
      <c r="A7196">
        <v>2016</v>
      </c>
      <c r="B7196" t="s">
        <v>33</v>
      </c>
      <c r="C7196" t="s">
        <v>16</v>
      </c>
      <c r="D7196" t="s">
        <v>11</v>
      </c>
      <c r="E7196" s="1">
        <v>227436</v>
      </c>
      <c r="F7196" s="1">
        <v>1508</v>
      </c>
    </row>
    <row r="7197" spans="1:6" x14ac:dyDescent="0.25">
      <c r="A7197">
        <v>2016</v>
      </c>
      <c r="B7197" t="s">
        <v>33</v>
      </c>
      <c r="C7197" t="s">
        <v>18</v>
      </c>
      <c r="D7197" t="s">
        <v>9</v>
      </c>
      <c r="E7197" s="1">
        <v>480306</v>
      </c>
      <c r="F7197" s="1">
        <v>3493</v>
      </c>
    </row>
    <row r="7198" spans="1:6" x14ac:dyDescent="0.25">
      <c r="A7198">
        <v>2016</v>
      </c>
      <c r="B7198" t="s">
        <v>33</v>
      </c>
      <c r="C7198" t="s">
        <v>18</v>
      </c>
      <c r="D7198" t="s">
        <v>10</v>
      </c>
      <c r="E7198" s="1">
        <v>681071</v>
      </c>
      <c r="F7198" s="1">
        <v>5741</v>
      </c>
    </row>
    <row r="7199" spans="1:6" x14ac:dyDescent="0.25">
      <c r="A7199">
        <v>2016</v>
      </c>
      <c r="B7199" t="s">
        <v>33</v>
      </c>
      <c r="C7199" t="s">
        <v>18</v>
      </c>
      <c r="D7199" t="s">
        <v>11</v>
      </c>
      <c r="E7199" s="1">
        <v>3148</v>
      </c>
      <c r="F7199">
        <v>22</v>
      </c>
    </row>
    <row r="7200" spans="1:6" x14ac:dyDescent="0.25">
      <c r="A7200">
        <v>2016</v>
      </c>
      <c r="B7200" t="s">
        <v>33</v>
      </c>
      <c r="C7200" t="s">
        <v>19</v>
      </c>
      <c r="D7200" t="s">
        <v>9</v>
      </c>
      <c r="E7200" s="1">
        <v>17227</v>
      </c>
      <c r="F7200">
        <v>241</v>
      </c>
    </row>
    <row r="7201" spans="1:6" x14ac:dyDescent="0.25">
      <c r="A7201">
        <v>2016</v>
      </c>
      <c r="B7201" t="s">
        <v>33</v>
      </c>
      <c r="C7201" t="s">
        <v>19</v>
      </c>
      <c r="D7201" t="s">
        <v>10</v>
      </c>
      <c r="E7201" s="1">
        <v>325256</v>
      </c>
      <c r="F7201" s="1">
        <v>2944</v>
      </c>
    </row>
    <row r="7202" spans="1:6" x14ac:dyDescent="0.25">
      <c r="A7202">
        <v>2016</v>
      </c>
      <c r="B7202" t="s">
        <v>33</v>
      </c>
      <c r="C7202" t="s">
        <v>19</v>
      </c>
      <c r="D7202" t="s">
        <v>24</v>
      </c>
      <c r="E7202" s="1">
        <v>3840</v>
      </c>
      <c r="F7202">
        <v>19</v>
      </c>
    </row>
    <row r="7203" spans="1:6" x14ac:dyDescent="0.25">
      <c r="A7203">
        <v>2016</v>
      </c>
      <c r="B7203" t="s">
        <v>33</v>
      </c>
      <c r="C7203" t="s">
        <v>19</v>
      </c>
      <c r="D7203" t="s">
        <v>21</v>
      </c>
      <c r="E7203" s="1">
        <v>159353</v>
      </c>
      <c r="F7203">
        <v>583</v>
      </c>
    </row>
    <row r="7204" spans="1:6" x14ac:dyDescent="0.25">
      <c r="A7204">
        <v>2016</v>
      </c>
      <c r="B7204" t="s">
        <v>33</v>
      </c>
      <c r="C7204" t="s">
        <v>19</v>
      </c>
      <c r="D7204" t="s">
        <v>11</v>
      </c>
      <c r="E7204" s="1">
        <v>712477</v>
      </c>
      <c r="F7204" s="1">
        <v>3661</v>
      </c>
    </row>
    <row r="7205" spans="1:6" x14ac:dyDescent="0.25">
      <c r="A7205">
        <v>2016</v>
      </c>
      <c r="B7205" t="s">
        <v>33</v>
      </c>
      <c r="C7205" t="s">
        <v>22</v>
      </c>
      <c r="D7205" t="s">
        <v>9</v>
      </c>
      <c r="E7205" s="1">
        <v>15090135</v>
      </c>
      <c r="F7205" s="1">
        <v>119158</v>
      </c>
    </row>
    <row r="7206" spans="1:6" x14ac:dyDescent="0.25">
      <c r="A7206">
        <v>2016</v>
      </c>
      <c r="B7206" t="s">
        <v>33</v>
      </c>
      <c r="C7206" t="s">
        <v>22</v>
      </c>
      <c r="D7206" t="s">
        <v>10</v>
      </c>
      <c r="E7206" s="1">
        <v>6669612</v>
      </c>
      <c r="F7206" s="1">
        <v>65650</v>
      </c>
    </row>
    <row r="7207" spans="1:6" x14ac:dyDescent="0.25">
      <c r="A7207">
        <v>2016</v>
      </c>
      <c r="B7207" t="s">
        <v>33</v>
      </c>
      <c r="C7207" t="s">
        <v>22</v>
      </c>
      <c r="D7207" t="s">
        <v>24</v>
      </c>
      <c r="E7207" s="1">
        <v>21622</v>
      </c>
      <c r="F7207">
        <v>80</v>
      </c>
    </row>
    <row r="7208" spans="1:6" x14ac:dyDescent="0.25">
      <c r="A7208">
        <v>2016</v>
      </c>
      <c r="B7208" t="s">
        <v>33</v>
      </c>
      <c r="C7208" t="s">
        <v>22</v>
      </c>
      <c r="D7208" t="s">
        <v>11</v>
      </c>
      <c r="E7208" s="1">
        <v>3263597</v>
      </c>
      <c r="F7208" s="1">
        <v>34765</v>
      </c>
    </row>
    <row r="7209" spans="1:6" x14ac:dyDescent="0.25">
      <c r="A7209">
        <v>2016</v>
      </c>
      <c r="B7209" t="s">
        <v>33</v>
      </c>
      <c r="C7209" t="s">
        <v>23</v>
      </c>
      <c r="D7209" t="s">
        <v>10</v>
      </c>
      <c r="E7209" s="1">
        <v>3670728</v>
      </c>
      <c r="F7209" s="1">
        <v>41935</v>
      </c>
    </row>
    <row r="7210" spans="1:6" x14ac:dyDescent="0.25">
      <c r="A7210">
        <v>2016</v>
      </c>
      <c r="B7210" t="s">
        <v>33</v>
      </c>
      <c r="C7210" t="s">
        <v>36</v>
      </c>
      <c r="D7210" t="s">
        <v>24</v>
      </c>
      <c r="E7210" s="1">
        <v>20175</v>
      </c>
      <c r="F7210">
        <v>75</v>
      </c>
    </row>
    <row r="7211" spans="1:6" x14ac:dyDescent="0.25">
      <c r="A7211">
        <v>2016</v>
      </c>
      <c r="B7211" t="s">
        <v>33</v>
      </c>
      <c r="C7211" t="s">
        <v>26</v>
      </c>
      <c r="D7211" t="s">
        <v>11</v>
      </c>
      <c r="E7211" s="1">
        <v>19703</v>
      </c>
      <c r="F7211">
        <v>231</v>
      </c>
    </row>
    <row r="7212" spans="1:6" x14ac:dyDescent="0.25">
      <c r="A7212">
        <v>2016</v>
      </c>
      <c r="B7212" t="s">
        <v>37</v>
      </c>
      <c r="C7212" t="s">
        <v>13</v>
      </c>
      <c r="D7212" t="s">
        <v>9</v>
      </c>
      <c r="E7212" s="1">
        <v>708953</v>
      </c>
      <c r="F7212" s="1">
        <v>3851</v>
      </c>
    </row>
    <row r="7213" spans="1:6" x14ac:dyDescent="0.25">
      <c r="A7213">
        <v>2016</v>
      </c>
      <c r="B7213" t="s">
        <v>37</v>
      </c>
      <c r="C7213" t="s">
        <v>13</v>
      </c>
      <c r="D7213" t="s">
        <v>10</v>
      </c>
      <c r="E7213" s="1">
        <v>3122272</v>
      </c>
      <c r="F7213" s="1">
        <v>28100</v>
      </c>
    </row>
    <row r="7214" spans="1:6" x14ac:dyDescent="0.25">
      <c r="A7214">
        <v>2016</v>
      </c>
      <c r="B7214" t="s">
        <v>37</v>
      </c>
      <c r="C7214" t="s">
        <v>13</v>
      </c>
      <c r="D7214" t="s">
        <v>24</v>
      </c>
      <c r="E7214" s="1">
        <v>2499757</v>
      </c>
      <c r="F7214" s="1">
        <v>17834</v>
      </c>
    </row>
    <row r="7215" spans="1:6" x14ac:dyDescent="0.25">
      <c r="A7215">
        <v>2016</v>
      </c>
      <c r="B7215" t="s">
        <v>37</v>
      </c>
      <c r="C7215" t="s">
        <v>13</v>
      </c>
      <c r="D7215" t="s">
        <v>11</v>
      </c>
      <c r="E7215" s="1">
        <v>26555</v>
      </c>
      <c r="F7215">
        <v>76</v>
      </c>
    </row>
    <row r="7216" spans="1:6" x14ac:dyDescent="0.25">
      <c r="A7216">
        <v>2016</v>
      </c>
      <c r="B7216" t="s">
        <v>37</v>
      </c>
      <c r="C7216" t="s">
        <v>14</v>
      </c>
      <c r="D7216" t="s">
        <v>10</v>
      </c>
      <c r="E7216" s="1">
        <v>3406</v>
      </c>
      <c r="F7216">
        <v>46</v>
      </c>
    </row>
    <row r="7217" spans="1:6" x14ac:dyDescent="0.25">
      <c r="A7217">
        <v>2016</v>
      </c>
      <c r="B7217" t="s">
        <v>37</v>
      </c>
      <c r="C7217" t="s">
        <v>14</v>
      </c>
      <c r="D7217" t="s">
        <v>11</v>
      </c>
      <c r="E7217" s="1">
        <v>36758</v>
      </c>
      <c r="F7217">
        <v>100</v>
      </c>
    </row>
    <row r="7218" spans="1:6" x14ac:dyDescent="0.25">
      <c r="A7218">
        <v>2016</v>
      </c>
      <c r="B7218" t="s">
        <v>37</v>
      </c>
      <c r="C7218" t="s">
        <v>16</v>
      </c>
      <c r="D7218" t="s">
        <v>9</v>
      </c>
      <c r="E7218" s="1">
        <v>3532591</v>
      </c>
      <c r="F7218" s="1">
        <v>26077</v>
      </c>
    </row>
    <row r="7219" spans="1:6" x14ac:dyDescent="0.25">
      <c r="A7219">
        <v>2016</v>
      </c>
      <c r="B7219" t="s">
        <v>37</v>
      </c>
      <c r="C7219" t="s">
        <v>16</v>
      </c>
      <c r="D7219" t="s">
        <v>10</v>
      </c>
      <c r="E7219" s="1">
        <v>10544794</v>
      </c>
      <c r="F7219" s="1">
        <v>101176</v>
      </c>
    </row>
    <row r="7220" spans="1:6" x14ac:dyDescent="0.25">
      <c r="A7220">
        <v>2016</v>
      </c>
      <c r="B7220" t="s">
        <v>37</v>
      </c>
      <c r="C7220" t="s">
        <v>16</v>
      </c>
      <c r="D7220" t="s">
        <v>24</v>
      </c>
      <c r="E7220" s="1">
        <v>5902703</v>
      </c>
      <c r="F7220" s="1">
        <v>45910</v>
      </c>
    </row>
    <row r="7221" spans="1:6" x14ac:dyDescent="0.25">
      <c r="A7221">
        <v>2016</v>
      </c>
      <c r="B7221" t="s">
        <v>37</v>
      </c>
      <c r="C7221" t="s">
        <v>16</v>
      </c>
      <c r="D7221" t="s">
        <v>21</v>
      </c>
      <c r="E7221" s="1">
        <v>24314</v>
      </c>
      <c r="F7221">
        <v>262</v>
      </c>
    </row>
    <row r="7222" spans="1:6" x14ac:dyDescent="0.25">
      <c r="A7222">
        <v>2016</v>
      </c>
      <c r="B7222" t="s">
        <v>37</v>
      </c>
      <c r="C7222" t="s">
        <v>16</v>
      </c>
      <c r="D7222" t="s">
        <v>11</v>
      </c>
      <c r="E7222" s="1">
        <v>146369</v>
      </c>
      <c r="F7222" s="1">
        <v>1099</v>
      </c>
    </row>
    <row r="7223" spans="1:6" x14ac:dyDescent="0.25">
      <c r="A7223">
        <v>2016</v>
      </c>
      <c r="B7223" t="s">
        <v>37</v>
      </c>
      <c r="C7223" t="s">
        <v>18</v>
      </c>
      <c r="D7223" t="s">
        <v>9</v>
      </c>
      <c r="E7223" s="1">
        <v>1546050</v>
      </c>
      <c r="F7223" s="1">
        <v>9761</v>
      </c>
    </row>
    <row r="7224" spans="1:6" x14ac:dyDescent="0.25">
      <c r="A7224">
        <v>2016</v>
      </c>
      <c r="B7224" t="s">
        <v>37</v>
      </c>
      <c r="C7224" t="s">
        <v>18</v>
      </c>
      <c r="D7224" t="s">
        <v>10</v>
      </c>
      <c r="E7224" s="1">
        <v>685172</v>
      </c>
      <c r="F7224" s="1">
        <v>6840</v>
      </c>
    </row>
    <row r="7225" spans="1:6" x14ac:dyDescent="0.25">
      <c r="A7225">
        <v>2016</v>
      </c>
      <c r="B7225" t="s">
        <v>37</v>
      </c>
      <c r="C7225" t="s">
        <v>18</v>
      </c>
      <c r="D7225" t="s">
        <v>24</v>
      </c>
      <c r="E7225" s="1">
        <v>114979</v>
      </c>
      <c r="F7225">
        <v>804</v>
      </c>
    </row>
    <row r="7226" spans="1:6" x14ac:dyDescent="0.25">
      <c r="A7226">
        <v>2016</v>
      </c>
      <c r="B7226" t="s">
        <v>37</v>
      </c>
      <c r="C7226" t="s">
        <v>19</v>
      </c>
      <c r="D7226" t="s">
        <v>9</v>
      </c>
      <c r="E7226" s="1">
        <v>929642</v>
      </c>
      <c r="F7226" s="1">
        <v>5721</v>
      </c>
    </row>
    <row r="7227" spans="1:6" x14ac:dyDescent="0.25">
      <c r="A7227">
        <v>2016</v>
      </c>
      <c r="B7227" t="s">
        <v>37</v>
      </c>
      <c r="C7227" t="s">
        <v>19</v>
      </c>
      <c r="D7227" t="s">
        <v>24</v>
      </c>
      <c r="E7227" s="1">
        <v>475524</v>
      </c>
      <c r="F7227" s="1">
        <v>1763</v>
      </c>
    </row>
    <row r="7228" spans="1:6" x14ac:dyDescent="0.25">
      <c r="A7228">
        <v>2016</v>
      </c>
      <c r="B7228" t="s">
        <v>37</v>
      </c>
      <c r="C7228" t="s">
        <v>19</v>
      </c>
      <c r="D7228" t="s">
        <v>11</v>
      </c>
      <c r="E7228" s="1">
        <v>57966</v>
      </c>
      <c r="F7228">
        <v>313</v>
      </c>
    </row>
    <row r="7229" spans="1:6" x14ac:dyDescent="0.25">
      <c r="A7229">
        <v>2016</v>
      </c>
      <c r="B7229" t="s">
        <v>37</v>
      </c>
      <c r="C7229" t="s">
        <v>22</v>
      </c>
      <c r="D7229" t="s">
        <v>9</v>
      </c>
      <c r="E7229" s="1">
        <v>11295361</v>
      </c>
      <c r="F7229" s="1">
        <v>96649</v>
      </c>
    </row>
    <row r="7230" spans="1:6" x14ac:dyDescent="0.25">
      <c r="A7230">
        <v>2016</v>
      </c>
      <c r="B7230" t="s">
        <v>37</v>
      </c>
      <c r="C7230" t="s">
        <v>22</v>
      </c>
      <c r="D7230" t="s">
        <v>10</v>
      </c>
      <c r="E7230" s="1">
        <v>9018477</v>
      </c>
      <c r="F7230" s="1">
        <v>72789</v>
      </c>
    </row>
    <row r="7231" spans="1:6" x14ac:dyDescent="0.25">
      <c r="A7231">
        <v>2016</v>
      </c>
      <c r="B7231" t="s">
        <v>37</v>
      </c>
      <c r="C7231" t="s">
        <v>22</v>
      </c>
      <c r="D7231" t="s">
        <v>24</v>
      </c>
      <c r="E7231" s="1">
        <v>3533641</v>
      </c>
      <c r="F7231" s="1">
        <v>21038</v>
      </c>
    </row>
    <row r="7232" spans="1:6" x14ac:dyDescent="0.25">
      <c r="A7232">
        <v>2016</v>
      </c>
      <c r="B7232" t="s">
        <v>37</v>
      </c>
      <c r="C7232" t="s">
        <v>22</v>
      </c>
      <c r="D7232" t="s">
        <v>11</v>
      </c>
      <c r="E7232" s="1">
        <v>1466217</v>
      </c>
      <c r="F7232" s="1">
        <v>16152</v>
      </c>
    </row>
    <row r="7233" spans="1:6" x14ac:dyDescent="0.25">
      <c r="A7233">
        <v>2016</v>
      </c>
      <c r="B7233" t="s">
        <v>37</v>
      </c>
      <c r="C7233" t="s">
        <v>23</v>
      </c>
      <c r="D7233" t="s">
        <v>10</v>
      </c>
      <c r="E7233" s="1">
        <v>3121415</v>
      </c>
      <c r="F7233" s="1">
        <v>15189</v>
      </c>
    </row>
    <row r="7234" spans="1:6" x14ac:dyDescent="0.25">
      <c r="A7234">
        <v>2016</v>
      </c>
      <c r="B7234" t="s">
        <v>37</v>
      </c>
      <c r="C7234" t="s">
        <v>36</v>
      </c>
      <c r="D7234" t="s">
        <v>24</v>
      </c>
      <c r="E7234" s="1">
        <v>11600</v>
      </c>
      <c r="F7234">
        <v>11</v>
      </c>
    </row>
    <row r="7235" spans="1:6" x14ac:dyDescent="0.25">
      <c r="A7235">
        <v>2016</v>
      </c>
      <c r="B7235" t="s">
        <v>37</v>
      </c>
      <c r="C7235" t="s">
        <v>36</v>
      </c>
      <c r="D7235" t="s">
        <v>11</v>
      </c>
      <c r="E7235" s="1">
        <v>4297</v>
      </c>
      <c r="F7235">
        <v>67</v>
      </c>
    </row>
    <row r="7236" spans="1:6" x14ac:dyDescent="0.25">
      <c r="A7236">
        <v>2016</v>
      </c>
      <c r="B7236" t="s">
        <v>37</v>
      </c>
      <c r="C7236" t="s">
        <v>26</v>
      </c>
      <c r="D7236" t="s">
        <v>11</v>
      </c>
      <c r="E7236" s="1">
        <v>75207</v>
      </c>
      <c r="F7236">
        <v>527</v>
      </c>
    </row>
    <row r="7237" spans="1:6" x14ac:dyDescent="0.25">
      <c r="A7237">
        <v>2016</v>
      </c>
      <c r="B7237" t="s">
        <v>42</v>
      </c>
      <c r="C7237" t="s">
        <v>13</v>
      </c>
      <c r="D7237" t="s">
        <v>9</v>
      </c>
      <c r="E7237" s="1">
        <v>334264</v>
      </c>
      <c r="F7237" s="1">
        <v>2346</v>
      </c>
    </row>
    <row r="7238" spans="1:6" x14ac:dyDescent="0.25">
      <c r="A7238">
        <v>2016</v>
      </c>
      <c r="B7238" t="s">
        <v>42</v>
      </c>
      <c r="C7238" t="s">
        <v>13</v>
      </c>
      <c r="D7238" t="s">
        <v>10</v>
      </c>
      <c r="E7238" s="1">
        <v>1235587</v>
      </c>
      <c r="F7238" s="1">
        <v>8529</v>
      </c>
    </row>
    <row r="7239" spans="1:6" x14ac:dyDescent="0.25">
      <c r="A7239">
        <v>2016</v>
      </c>
      <c r="B7239" t="s">
        <v>42</v>
      </c>
      <c r="C7239" t="s">
        <v>13</v>
      </c>
      <c r="D7239" t="s">
        <v>24</v>
      </c>
      <c r="E7239" s="1">
        <v>1126547</v>
      </c>
      <c r="F7239" s="1">
        <v>7714</v>
      </c>
    </row>
    <row r="7240" spans="1:6" x14ac:dyDescent="0.25">
      <c r="A7240">
        <v>2016</v>
      </c>
      <c r="B7240" t="s">
        <v>42</v>
      </c>
      <c r="C7240" t="s">
        <v>13</v>
      </c>
      <c r="D7240" t="s">
        <v>21</v>
      </c>
      <c r="E7240" s="1">
        <v>118087</v>
      </c>
      <c r="F7240">
        <v>423</v>
      </c>
    </row>
    <row r="7241" spans="1:6" x14ac:dyDescent="0.25">
      <c r="A7241">
        <v>2016</v>
      </c>
      <c r="B7241" t="s">
        <v>42</v>
      </c>
      <c r="C7241" t="s">
        <v>13</v>
      </c>
      <c r="D7241" t="s">
        <v>11</v>
      </c>
      <c r="E7241" s="1">
        <v>112618</v>
      </c>
      <c r="F7241">
        <v>310</v>
      </c>
    </row>
    <row r="7242" spans="1:6" x14ac:dyDescent="0.25">
      <c r="A7242">
        <v>2016</v>
      </c>
      <c r="B7242" t="s">
        <v>42</v>
      </c>
      <c r="C7242" t="s">
        <v>14</v>
      </c>
      <c r="D7242" t="s">
        <v>11</v>
      </c>
      <c r="E7242" s="1">
        <v>81953</v>
      </c>
      <c r="F7242">
        <v>214</v>
      </c>
    </row>
    <row r="7243" spans="1:6" x14ac:dyDescent="0.25">
      <c r="A7243">
        <v>2016</v>
      </c>
      <c r="B7243" t="s">
        <v>42</v>
      </c>
      <c r="C7243" t="s">
        <v>16</v>
      </c>
      <c r="D7243" t="s">
        <v>9</v>
      </c>
      <c r="E7243" s="1">
        <v>351383</v>
      </c>
      <c r="F7243" s="1">
        <v>3117</v>
      </c>
    </row>
    <row r="7244" spans="1:6" x14ac:dyDescent="0.25">
      <c r="A7244">
        <v>2016</v>
      </c>
      <c r="B7244" t="s">
        <v>42</v>
      </c>
      <c r="C7244" t="s">
        <v>16</v>
      </c>
      <c r="D7244" t="s">
        <v>10</v>
      </c>
      <c r="E7244" s="1">
        <v>24238717</v>
      </c>
      <c r="F7244" s="1">
        <v>200786</v>
      </c>
    </row>
    <row r="7245" spans="1:6" x14ac:dyDescent="0.25">
      <c r="A7245">
        <v>2016</v>
      </c>
      <c r="B7245" t="s">
        <v>42</v>
      </c>
      <c r="C7245" t="s">
        <v>16</v>
      </c>
      <c r="D7245" t="s">
        <v>24</v>
      </c>
      <c r="E7245" s="1">
        <v>5948553</v>
      </c>
      <c r="F7245" s="1">
        <v>48203</v>
      </c>
    </row>
    <row r="7246" spans="1:6" x14ac:dyDescent="0.25">
      <c r="A7246">
        <v>2016</v>
      </c>
      <c r="B7246" t="s">
        <v>42</v>
      </c>
      <c r="C7246" t="s">
        <v>16</v>
      </c>
      <c r="D7246" t="s">
        <v>21</v>
      </c>
      <c r="E7246" s="1">
        <v>67299</v>
      </c>
      <c r="F7246">
        <v>270</v>
      </c>
    </row>
    <row r="7247" spans="1:6" x14ac:dyDescent="0.25">
      <c r="A7247">
        <v>2016</v>
      </c>
      <c r="B7247" t="s">
        <v>42</v>
      </c>
      <c r="C7247" t="s">
        <v>16</v>
      </c>
      <c r="D7247" t="s">
        <v>11</v>
      </c>
      <c r="E7247" s="1">
        <v>138498</v>
      </c>
      <c r="F7247" s="1">
        <v>1202</v>
      </c>
    </row>
    <row r="7248" spans="1:6" x14ac:dyDescent="0.25">
      <c r="A7248">
        <v>2016</v>
      </c>
      <c r="B7248" t="s">
        <v>42</v>
      </c>
      <c r="C7248" t="s">
        <v>18</v>
      </c>
      <c r="D7248" t="s">
        <v>9</v>
      </c>
      <c r="E7248" s="1">
        <v>158553</v>
      </c>
      <c r="F7248" s="1">
        <v>1199</v>
      </c>
    </row>
    <row r="7249" spans="1:6" x14ac:dyDescent="0.25">
      <c r="A7249">
        <v>2016</v>
      </c>
      <c r="B7249" t="s">
        <v>42</v>
      </c>
      <c r="C7249" t="s">
        <v>18</v>
      </c>
      <c r="D7249" t="s">
        <v>10</v>
      </c>
      <c r="E7249" s="1">
        <v>574206</v>
      </c>
      <c r="F7249" s="1">
        <v>5822</v>
      </c>
    </row>
    <row r="7250" spans="1:6" x14ac:dyDescent="0.25">
      <c r="A7250">
        <v>2016</v>
      </c>
      <c r="B7250" t="s">
        <v>42</v>
      </c>
      <c r="C7250" t="s">
        <v>18</v>
      </c>
      <c r="D7250" t="s">
        <v>24</v>
      </c>
      <c r="E7250" s="1">
        <v>591534</v>
      </c>
      <c r="F7250" s="1">
        <v>4119</v>
      </c>
    </row>
    <row r="7251" spans="1:6" x14ac:dyDescent="0.25">
      <c r="A7251">
        <v>2016</v>
      </c>
      <c r="B7251" t="s">
        <v>42</v>
      </c>
      <c r="C7251" t="s">
        <v>19</v>
      </c>
      <c r="D7251" t="s">
        <v>21</v>
      </c>
      <c r="E7251" s="1">
        <v>104670</v>
      </c>
      <c r="F7251">
        <v>280</v>
      </c>
    </row>
    <row r="7252" spans="1:6" x14ac:dyDescent="0.25">
      <c r="A7252">
        <v>2016</v>
      </c>
      <c r="B7252" t="s">
        <v>42</v>
      </c>
      <c r="C7252" t="s">
        <v>19</v>
      </c>
      <c r="D7252" t="s">
        <v>11</v>
      </c>
      <c r="E7252" s="1">
        <v>232734</v>
      </c>
      <c r="F7252" s="1">
        <v>1238</v>
      </c>
    </row>
    <row r="7253" spans="1:6" x14ac:dyDescent="0.25">
      <c r="A7253">
        <v>2016</v>
      </c>
      <c r="B7253" t="s">
        <v>42</v>
      </c>
      <c r="C7253" t="s">
        <v>22</v>
      </c>
      <c r="D7253" t="s">
        <v>9</v>
      </c>
      <c r="E7253" s="1">
        <v>11648068</v>
      </c>
      <c r="F7253" s="1">
        <v>89320</v>
      </c>
    </row>
    <row r="7254" spans="1:6" x14ac:dyDescent="0.25">
      <c r="A7254">
        <v>2016</v>
      </c>
      <c r="B7254" t="s">
        <v>42</v>
      </c>
      <c r="C7254" t="s">
        <v>22</v>
      </c>
      <c r="D7254" t="s">
        <v>10</v>
      </c>
      <c r="E7254" s="1">
        <v>12535542</v>
      </c>
      <c r="F7254" s="1">
        <v>108644</v>
      </c>
    </row>
    <row r="7255" spans="1:6" x14ac:dyDescent="0.25">
      <c r="A7255">
        <v>2016</v>
      </c>
      <c r="B7255" t="s">
        <v>42</v>
      </c>
      <c r="C7255" t="s">
        <v>22</v>
      </c>
      <c r="D7255" t="s">
        <v>20</v>
      </c>
      <c r="E7255" s="1">
        <v>39003</v>
      </c>
      <c r="F7255">
        <v>18</v>
      </c>
    </row>
    <row r="7256" spans="1:6" x14ac:dyDescent="0.25">
      <c r="A7256">
        <v>2016</v>
      </c>
      <c r="B7256" t="s">
        <v>42</v>
      </c>
      <c r="C7256" t="s">
        <v>22</v>
      </c>
      <c r="D7256" t="s">
        <v>24</v>
      </c>
      <c r="E7256" s="1">
        <v>416559</v>
      </c>
      <c r="F7256" s="1">
        <v>2705</v>
      </c>
    </row>
    <row r="7257" spans="1:6" x14ac:dyDescent="0.25">
      <c r="A7257">
        <v>2016</v>
      </c>
      <c r="B7257" t="s">
        <v>42</v>
      </c>
      <c r="C7257" t="s">
        <v>22</v>
      </c>
      <c r="D7257" t="s">
        <v>11</v>
      </c>
      <c r="E7257" s="1">
        <v>3907337</v>
      </c>
      <c r="F7257" s="1">
        <v>39412</v>
      </c>
    </row>
    <row r="7258" spans="1:6" x14ac:dyDescent="0.25">
      <c r="A7258">
        <v>2016</v>
      </c>
      <c r="B7258" t="s">
        <v>42</v>
      </c>
      <c r="C7258" t="s">
        <v>23</v>
      </c>
      <c r="D7258" t="s">
        <v>10</v>
      </c>
      <c r="E7258" s="1">
        <v>258842</v>
      </c>
      <c r="F7258" s="1">
        <v>1607</v>
      </c>
    </row>
    <row r="7259" spans="1:6" x14ac:dyDescent="0.25">
      <c r="A7259">
        <v>2016</v>
      </c>
      <c r="B7259" t="s">
        <v>42</v>
      </c>
      <c r="C7259" t="s">
        <v>36</v>
      </c>
      <c r="D7259" t="s">
        <v>24</v>
      </c>
      <c r="E7259" s="1">
        <v>1850</v>
      </c>
      <c r="F7259">
        <v>17</v>
      </c>
    </row>
    <row r="7260" spans="1:6" x14ac:dyDescent="0.25">
      <c r="A7260">
        <v>2016</v>
      </c>
      <c r="B7260" t="s">
        <v>42</v>
      </c>
      <c r="C7260" t="s">
        <v>26</v>
      </c>
      <c r="D7260" t="s">
        <v>11</v>
      </c>
      <c r="E7260" s="1">
        <v>125524</v>
      </c>
      <c r="F7260" s="1">
        <v>1310</v>
      </c>
    </row>
    <row r="7261" spans="1:6" x14ac:dyDescent="0.25">
      <c r="A7261">
        <v>2016</v>
      </c>
      <c r="B7261" t="s">
        <v>43</v>
      </c>
      <c r="C7261" t="s">
        <v>13</v>
      </c>
      <c r="D7261" t="s">
        <v>29</v>
      </c>
      <c r="E7261" s="1">
        <v>10767</v>
      </c>
      <c r="F7261">
        <v>50</v>
      </c>
    </row>
    <row r="7262" spans="1:6" x14ac:dyDescent="0.25">
      <c r="A7262">
        <v>2016</v>
      </c>
      <c r="B7262" t="s">
        <v>43</v>
      </c>
      <c r="C7262" t="s">
        <v>13</v>
      </c>
      <c r="D7262" t="s">
        <v>10</v>
      </c>
      <c r="E7262" s="1">
        <v>3038983</v>
      </c>
      <c r="F7262" s="1">
        <v>35804</v>
      </c>
    </row>
    <row r="7263" spans="1:6" x14ac:dyDescent="0.25">
      <c r="A7263">
        <v>2016</v>
      </c>
      <c r="B7263" t="s">
        <v>43</v>
      </c>
      <c r="C7263" t="s">
        <v>13</v>
      </c>
      <c r="D7263" t="s">
        <v>24</v>
      </c>
      <c r="E7263" s="1">
        <v>1612007</v>
      </c>
      <c r="F7263" s="1">
        <v>14469</v>
      </c>
    </row>
    <row r="7264" spans="1:6" x14ac:dyDescent="0.25">
      <c r="A7264">
        <v>2016</v>
      </c>
      <c r="B7264" t="s">
        <v>43</v>
      </c>
      <c r="C7264" t="s">
        <v>13</v>
      </c>
      <c r="D7264" t="s">
        <v>21</v>
      </c>
      <c r="E7264" s="1">
        <v>334899</v>
      </c>
      <c r="F7264" s="1">
        <v>1268</v>
      </c>
    </row>
    <row r="7265" spans="1:6" x14ac:dyDescent="0.25">
      <c r="A7265">
        <v>2016</v>
      </c>
      <c r="B7265" t="s">
        <v>43</v>
      </c>
      <c r="C7265" t="s">
        <v>14</v>
      </c>
      <c r="D7265" t="s">
        <v>11</v>
      </c>
      <c r="E7265" s="1">
        <v>103673</v>
      </c>
      <c r="F7265">
        <v>343</v>
      </c>
    </row>
    <row r="7266" spans="1:6" x14ac:dyDescent="0.25">
      <c r="A7266">
        <v>2016</v>
      </c>
      <c r="B7266" t="s">
        <v>43</v>
      </c>
      <c r="C7266" t="s">
        <v>16</v>
      </c>
      <c r="D7266" t="s">
        <v>9</v>
      </c>
      <c r="E7266" s="1">
        <v>1413211</v>
      </c>
      <c r="F7266" s="1">
        <v>11377</v>
      </c>
    </row>
    <row r="7267" spans="1:6" x14ac:dyDescent="0.25">
      <c r="A7267">
        <v>2016</v>
      </c>
      <c r="B7267" t="s">
        <v>43</v>
      </c>
      <c r="C7267" t="s">
        <v>16</v>
      </c>
      <c r="D7267" t="s">
        <v>10</v>
      </c>
      <c r="E7267" s="1">
        <v>22345461</v>
      </c>
      <c r="F7267" s="1">
        <v>197022</v>
      </c>
    </row>
    <row r="7268" spans="1:6" x14ac:dyDescent="0.25">
      <c r="A7268">
        <v>2016</v>
      </c>
      <c r="B7268" t="s">
        <v>43</v>
      </c>
      <c r="C7268" t="s">
        <v>16</v>
      </c>
      <c r="D7268" t="s">
        <v>24</v>
      </c>
      <c r="E7268" s="1">
        <v>2855501</v>
      </c>
      <c r="F7268" s="1">
        <v>22780</v>
      </c>
    </row>
    <row r="7269" spans="1:6" x14ac:dyDescent="0.25">
      <c r="A7269">
        <v>2016</v>
      </c>
      <c r="B7269" t="s">
        <v>43</v>
      </c>
      <c r="C7269" t="s">
        <v>16</v>
      </c>
      <c r="D7269" t="s">
        <v>11</v>
      </c>
      <c r="E7269" s="1">
        <v>543213</v>
      </c>
      <c r="F7269" s="1">
        <v>6507</v>
      </c>
    </row>
    <row r="7270" spans="1:6" x14ac:dyDescent="0.25">
      <c r="A7270">
        <v>2016</v>
      </c>
      <c r="B7270" t="s">
        <v>43</v>
      </c>
      <c r="C7270" t="s">
        <v>18</v>
      </c>
      <c r="D7270" t="s">
        <v>9</v>
      </c>
      <c r="E7270" s="1">
        <v>482468</v>
      </c>
      <c r="F7270" s="1">
        <v>3327</v>
      </c>
    </row>
    <row r="7271" spans="1:6" x14ac:dyDescent="0.25">
      <c r="A7271">
        <v>2016</v>
      </c>
      <c r="B7271" t="s">
        <v>43</v>
      </c>
      <c r="C7271" t="s">
        <v>18</v>
      </c>
      <c r="D7271" t="s">
        <v>10</v>
      </c>
      <c r="E7271" s="1">
        <v>422900</v>
      </c>
      <c r="F7271" s="1">
        <v>4003</v>
      </c>
    </row>
    <row r="7272" spans="1:6" x14ac:dyDescent="0.25">
      <c r="A7272">
        <v>2016</v>
      </c>
      <c r="B7272" t="s">
        <v>43</v>
      </c>
      <c r="C7272" t="s">
        <v>18</v>
      </c>
      <c r="D7272" t="s">
        <v>24</v>
      </c>
      <c r="E7272" s="1">
        <v>313022</v>
      </c>
      <c r="F7272" s="1">
        <v>2622</v>
      </c>
    </row>
    <row r="7273" spans="1:6" x14ac:dyDescent="0.25">
      <c r="A7273">
        <v>2016</v>
      </c>
      <c r="B7273" t="s">
        <v>43</v>
      </c>
      <c r="C7273" t="s">
        <v>19</v>
      </c>
      <c r="D7273" t="s">
        <v>9</v>
      </c>
      <c r="E7273" s="1">
        <v>217954</v>
      </c>
      <c r="F7273" s="1">
        <v>1481</v>
      </c>
    </row>
    <row r="7274" spans="1:6" x14ac:dyDescent="0.25">
      <c r="A7274">
        <v>2016</v>
      </c>
      <c r="B7274" t="s">
        <v>43</v>
      </c>
      <c r="C7274" t="s">
        <v>19</v>
      </c>
      <c r="D7274" t="s">
        <v>10</v>
      </c>
      <c r="E7274" s="1">
        <v>90612</v>
      </c>
      <c r="F7274">
        <v>562</v>
      </c>
    </row>
    <row r="7275" spans="1:6" x14ac:dyDescent="0.25">
      <c r="A7275">
        <v>2016</v>
      </c>
      <c r="B7275" t="s">
        <v>43</v>
      </c>
      <c r="C7275" t="s">
        <v>19</v>
      </c>
      <c r="D7275" t="s">
        <v>24</v>
      </c>
      <c r="E7275" s="1">
        <v>380947</v>
      </c>
      <c r="F7275" s="1">
        <v>1527</v>
      </c>
    </row>
    <row r="7276" spans="1:6" x14ac:dyDescent="0.25">
      <c r="A7276">
        <v>2016</v>
      </c>
      <c r="B7276" t="s">
        <v>43</v>
      </c>
      <c r="C7276" t="s">
        <v>19</v>
      </c>
      <c r="D7276" t="s">
        <v>21</v>
      </c>
      <c r="E7276" s="1">
        <v>169654</v>
      </c>
      <c r="F7276">
        <v>456</v>
      </c>
    </row>
    <row r="7277" spans="1:6" x14ac:dyDescent="0.25">
      <c r="A7277">
        <v>2016</v>
      </c>
      <c r="B7277" t="s">
        <v>43</v>
      </c>
      <c r="C7277" t="s">
        <v>19</v>
      </c>
      <c r="D7277" t="s">
        <v>11</v>
      </c>
      <c r="E7277" s="1">
        <v>769829</v>
      </c>
      <c r="F7277" s="1">
        <v>3209</v>
      </c>
    </row>
    <row r="7278" spans="1:6" x14ac:dyDescent="0.25">
      <c r="A7278">
        <v>2016</v>
      </c>
      <c r="B7278" t="s">
        <v>43</v>
      </c>
      <c r="C7278" t="s">
        <v>22</v>
      </c>
      <c r="D7278" t="s">
        <v>9</v>
      </c>
      <c r="E7278" s="1">
        <v>17232012</v>
      </c>
      <c r="F7278" s="1">
        <v>123497</v>
      </c>
    </row>
    <row r="7279" spans="1:6" x14ac:dyDescent="0.25">
      <c r="A7279">
        <v>2016</v>
      </c>
      <c r="B7279" t="s">
        <v>43</v>
      </c>
      <c r="C7279" t="s">
        <v>22</v>
      </c>
      <c r="D7279" t="s">
        <v>10</v>
      </c>
      <c r="E7279" s="1">
        <v>10031672</v>
      </c>
      <c r="F7279" s="1">
        <v>88637</v>
      </c>
    </row>
    <row r="7280" spans="1:6" x14ac:dyDescent="0.25">
      <c r="A7280">
        <v>2016</v>
      </c>
      <c r="B7280" t="s">
        <v>43</v>
      </c>
      <c r="C7280" t="s">
        <v>22</v>
      </c>
      <c r="D7280" t="s">
        <v>24</v>
      </c>
      <c r="E7280" s="1">
        <v>802619</v>
      </c>
      <c r="F7280" s="1">
        <v>6167</v>
      </c>
    </row>
    <row r="7281" spans="1:6" x14ac:dyDescent="0.25">
      <c r="A7281">
        <v>2016</v>
      </c>
      <c r="B7281" t="s">
        <v>43</v>
      </c>
      <c r="C7281" t="s">
        <v>22</v>
      </c>
      <c r="D7281" t="s">
        <v>21</v>
      </c>
      <c r="E7281" s="1">
        <v>68759</v>
      </c>
      <c r="F7281">
        <v>307</v>
      </c>
    </row>
    <row r="7282" spans="1:6" x14ac:dyDescent="0.25">
      <c r="A7282">
        <v>2016</v>
      </c>
      <c r="B7282" t="s">
        <v>43</v>
      </c>
      <c r="C7282" t="s">
        <v>22</v>
      </c>
      <c r="D7282" t="s">
        <v>11</v>
      </c>
      <c r="E7282" s="1">
        <v>2345711</v>
      </c>
      <c r="F7282" s="1">
        <v>27596</v>
      </c>
    </row>
    <row r="7283" spans="1:6" x14ac:dyDescent="0.25">
      <c r="A7283">
        <v>2016</v>
      </c>
      <c r="B7283" t="s">
        <v>43</v>
      </c>
      <c r="C7283" t="s">
        <v>23</v>
      </c>
      <c r="D7283" t="s">
        <v>10</v>
      </c>
      <c r="E7283" s="1">
        <v>340461</v>
      </c>
      <c r="F7283" s="1">
        <v>2412</v>
      </c>
    </row>
    <row r="7284" spans="1:6" x14ac:dyDescent="0.25">
      <c r="A7284">
        <v>2016</v>
      </c>
      <c r="B7284" t="s">
        <v>43</v>
      </c>
      <c r="C7284" t="s">
        <v>23</v>
      </c>
      <c r="D7284" t="s">
        <v>21</v>
      </c>
      <c r="E7284" s="1">
        <v>118446</v>
      </c>
      <c r="F7284">
        <v>474</v>
      </c>
    </row>
    <row r="7285" spans="1:6" x14ac:dyDescent="0.25">
      <c r="A7285">
        <v>2016</v>
      </c>
      <c r="B7285" t="s">
        <v>43</v>
      </c>
      <c r="C7285" t="s">
        <v>36</v>
      </c>
      <c r="D7285" t="s">
        <v>24</v>
      </c>
      <c r="E7285" s="1">
        <v>12030</v>
      </c>
      <c r="F7285">
        <v>58</v>
      </c>
    </row>
    <row r="7286" spans="1:6" x14ac:dyDescent="0.25">
      <c r="A7286">
        <v>2016</v>
      </c>
      <c r="B7286" t="s">
        <v>43</v>
      </c>
      <c r="C7286" t="s">
        <v>36</v>
      </c>
      <c r="D7286" t="s">
        <v>11</v>
      </c>
      <c r="E7286" s="1">
        <v>12399</v>
      </c>
      <c r="F7286">
        <v>183</v>
      </c>
    </row>
    <row r="7287" spans="1:6" x14ac:dyDescent="0.25">
      <c r="A7287">
        <v>2016</v>
      </c>
      <c r="B7287" t="s">
        <v>43</v>
      </c>
      <c r="C7287" t="s">
        <v>25</v>
      </c>
      <c r="D7287" t="s">
        <v>10</v>
      </c>
      <c r="E7287" s="1">
        <v>6318</v>
      </c>
      <c r="F7287">
        <v>100</v>
      </c>
    </row>
    <row r="7288" spans="1:6" x14ac:dyDescent="0.25">
      <c r="A7288">
        <v>2016</v>
      </c>
      <c r="B7288" t="s">
        <v>43</v>
      </c>
      <c r="C7288" t="s">
        <v>26</v>
      </c>
      <c r="D7288" t="s">
        <v>63</v>
      </c>
      <c r="E7288" s="1">
        <v>25400</v>
      </c>
      <c r="F7288">
        <v>23</v>
      </c>
    </row>
    <row r="7289" spans="1:6" x14ac:dyDescent="0.25">
      <c r="A7289">
        <v>2016</v>
      </c>
      <c r="B7289" t="s">
        <v>43</v>
      </c>
      <c r="C7289" t="s">
        <v>26</v>
      </c>
      <c r="D7289" t="s">
        <v>11</v>
      </c>
      <c r="E7289" s="1">
        <v>205183</v>
      </c>
      <c r="F7289" s="1">
        <v>2431</v>
      </c>
    </row>
    <row r="7290" spans="1:6" x14ac:dyDescent="0.25">
      <c r="A7290">
        <v>2016</v>
      </c>
      <c r="B7290" t="s">
        <v>46</v>
      </c>
      <c r="C7290" t="s">
        <v>13</v>
      </c>
      <c r="D7290" t="s">
        <v>9</v>
      </c>
      <c r="E7290" s="1">
        <v>162773</v>
      </c>
      <c r="F7290">
        <v>599</v>
      </c>
    </row>
    <row r="7291" spans="1:6" x14ac:dyDescent="0.25">
      <c r="A7291">
        <v>2016</v>
      </c>
      <c r="B7291" t="s">
        <v>46</v>
      </c>
      <c r="C7291" t="s">
        <v>13</v>
      </c>
      <c r="D7291" t="s">
        <v>10</v>
      </c>
      <c r="E7291" s="1">
        <v>1024442</v>
      </c>
      <c r="F7291" s="1">
        <v>7411</v>
      </c>
    </row>
    <row r="7292" spans="1:6" x14ac:dyDescent="0.25">
      <c r="A7292">
        <v>2016</v>
      </c>
      <c r="B7292" t="s">
        <v>46</v>
      </c>
      <c r="C7292" t="s">
        <v>13</v>
      </c>
      <c r="D7292" t="s">
        <v>24</v>
      </c>
      <c r="E7292" s="1">
        <v>917188</v>
      </c>
      <c r="F7292" s="1">
        <v>6526</v>
      </c>
    </row>
    <row r="7293" spans="1:6" x14ac:dyDescent="0.25">
      <c r="A7293">
        <v>2016</v>
      </c>
      <c r="B7293" t="s">
        <v>46</v>
      </c>
      <c r="C7293" t="s">
        <v>14</v>
      </c>
      <c r="D7293" t="s">
        <v>11</v>
      </c>
      <c r="E7293" s="1">
        <v>13866</v>
      </c>
      <c r="F7293">
        <v>43</v>
      </c>
    </row>
    <row r="7294" spans="1:6" x14ac:dyDescent="0.25">
      <c r="A7294">
        <v>2016</v>
      </c>
      <c r="B7294" t="s">
        <v>46</v>
      </c>
      <c r="C7294" t="s">
        <v>16</v>
      </c>
      <c r="D7294" t="s">
        <v>9</v>
      </c>
      <c r="E7294" s="1">
        <v>1283161</v>
      </c>
      <c r="F7294" s="1">
        <v>10742</v>
      </c>
    </row>
    <row r="7295" spans="1:6" x14ac:dyDescent="0.25">
      <c r="A7295">
        <v>2016</v>
      </c>
      <c r="B7295" t="s">
        <v>46</v>
      </c>
      <c r="C7295" t="s">
        <v>16</v>
      </c>
      <c r="D7295" t="s">
        <v>10</v>
      </c>
      <c r="E7295" s="1">
        <v>13952283</v>
      </c>
      <c r="F7295" s="1">
        <v>118186</v>
      </c>
    </row>
    <row r="7296" spans="1:6" x14ac:dyDescent="0.25">
      <c r="A7296">
        <v>2016</v>
      </c>
      <c r="B7296" t="s">
        <v>46</v>
      </c>
      <c r="C7296" t="s">
        <v>16</v>
      </c>
      <c r="D7296" t="s">
        <v>24</v>
      </c>
      <c r="E7296" s="1">
        <v>6736818</v>
      </c>
      <c r="F7296" s="1">
        <v>53221</v>
      </c>
    </row>
    <row r="7297" spans="1:6" x14ac:dyDescent="0.25">
      <c r="A7297">
        <v>2016</v>
      </c>
      <c r="B7297" t="s">
        <v>46</v>
      </c>
      <c r="C7297" t="s">
        <v>16</v>
      </c>
      <c r="D7297" t="s">
        <v>11</v>
      </c>
      <c r="E7297" s="1">
        <v>17070</v>
      </c>
      <c r="F7297">
        <v>123</v>
      </c>
    </row>
    <row r="7298" spans="1:6" x14ac:dyDescent="0.25">
      <c r="A7298">
        <v>2016</v>
      </c>
      <c r="B7298" t="s">
        <v>46</v>
      </c>
      <c r="C7298" t="s">
        <v>18</v>
      </c>
      <c r="D7298" t="s">
        <v>9</v>
      </c>
      <c r="E7298" s="1">
        <v>1173572</v>
      </c>
      <c r="F7298" s="1">
        <v>7723</v>
      </c>
    </row>
    <row r="7299" spans="1:6" x14ac:dyDescent="0.25">
      <c r="A7299">
        <v>2016</v>
      </c>
      <c r="B7299" t="s">
        <v>46</v>
      </c>
      <c r="C7299" t="s">
        <v>18</v>
      </c>
      <c r="D7299" t="s">
        <v>10</v>
      </c>
      <c r="E7299" s="1">
        <v>143042</v>
      </c>
      <c r="F7299" s="1">
        <v>1428</v>
      </c>
    </row>
    <row r="7300" spans="1:6" x14ac:dyDescent="0.25">
      <c r="A7300">
        <v>2016</v>
      </c>
      <c r="B7300" t="s">
        <v>46</v>
      </c>
      <c r="C7300" t="s">
        <v>18</v>
      </c>
      <c r="D7300" t="s">
        <v>24</v>
      </c>
      <c r="E7300" s="1">
        <v>256553</v>
      </c>
      <c r="F7300" s="1">
        <v>1966</v>
      </c>
    </row>
    <row r="7301" spans="1:6" x14ac:dyDescent="0.25">
      <c r="A7301">
        <v>2016</v>
      </c>
      <c r="B7301" t="s">
        <v>46</v>
      </c>
      <c r="C7301" t="s">
        <v>18</v>
      </c>
      <c r="D7301" t="s">
        <v>11</v>
      </c>
      <c r="E7301" s="1">
        <v>3724</v>
      </c>
      <c r="F7301">
        <v>33</v>
      </c>
    </row>
    <row r="7302" spans="1:6" x14ac:dyDescent="0.25">
      <c r="A7302">
        <v>2016</v>
      </c>
      <c r="B7302" t="s">
        <v>46</v>
      </c>
      <c r="C7302" t="s">
        <v>19</v>
      </c>
      <c r="D7302" t="s">
        <v>9</v>
      </c>
      <c r="E7302" s="1">
        <v>137714</v>
      </c>
      <c r="F7302" s="1">
        <v>1321</v>
      </c>
    </row>
    <row r="7303" spans="1:6" x14ac:dyDescent="0.25">
      <c r="A7303">
        <v>2016</v>
      </c>
      <c r="B7303" t="s">
        <v>46</v>
      </c>
      <c r="C7303" t="s">
        <v>19</v>
      </c>
      <c r="D7303" t="s">
        <v>24</v>
      </c>
      <c r="E7303" s="1">
        <v>273492</v>
      </c>
      <c r="F7303">
        <v>927</v>
      </c>
    </row>
    <row r="7304" spans="1:6" x14ac:dyDescent="0.25">
      <c r="A7304">
        <v>2016</v>
      </c>
      <c r="B7304" t="s">
        <v>46</v>
      </c>
      <c r="C7304" t="s">
        <v>19</v>
      </c>
      <c r="D7304" t="s">
        <v>21</v>
      </c>
      <c r="E7304" s="1">
        <v>195341</v>
      </c>
      <c r="F7304">
        <v>723</v>
      </c>
    </row>
    <row r="7305" spans="1:6" x14ac:dyDescent="0.25">
      <c r="A7305">
        <v>2016</v>
      </c>
      <c r="B7305" t="s">
        <v>46</v>
      </c>
      <c r="C7305" t="s">
        <v>19</v>
      </c>
      <c r="D7305" t="s">
        <v>11</v>
      </c>
      <c r="E7305" s="1">
        <v>1163537</v>
      </c>
      <c r="F7305" s="1">
        <v>6174</v>
      </c>
    </row>
    <row r="7306" spans="1:6" x14ac:dyDescent="0.25">
      <c r="A7306">
        <v>2016</v>
      </c>
      <c r="B7306" t="s">
        <v>46</v>
      </c>
      <c r="C7306" t="s">
        <v>22</v>
      </c>
      <c r="D7306" t="s">
        <v>9</v>
      </c>
      <c r="E7306" s="1">
        <v>13834898</v>
      </c>
      <c r="F7306" s="1">
        <v>109669</v>
      </c>
    </row>
    <row r="7307" spans="1:6" x14ac:dyDescent="0.25">
      <c r="A7307">
        <v>2016</v>
      </c>
      <c r="B7307" t="s">
        <v>46</v>
      </c>
      <c r="C7307" t="s">
        <v>22</v>
      </c>
      <c r="D7307" t="s">
        <v>10</v>
      </c>
      <c r="E7307" s="1">
        <v>8735693</v>
      </c>
      <c r="F7307" s="1">
        <v>73938</v>
      </c>
    </row>
    <row r="7308" spans="1:6" x14ac:dyDescent="0.25">
      <c r="A7308">
        <v>2016</v>
      </c>
      <c r="B7308" t="s">
        <v>46</v>
      </c>
      <c r="C7308" t="s">
        <v>22</v>
      </c>
      <c r="D7308" t="s">
        <v>24</v>
      </c>
      <c r="E7308" s="1">
        <v>3668182</v>
      </c>
      <c r="F7308" s="1">
        <v>20403</v>
      </c>
    </row>
    <row r="7309" spans="1:6" x14ac:dyDescent="0.25">
      <c r="A7309">
        <v>2016</v>
      </c>
      <c r="B7309" t="s">
        <v>46</v>
      </c>
      <c r="C7309" t="s">
        <v>22</v>
      </c>
      <c r="D7309" t="s">
        <v>21</v>
      </c>
      <c r="E7309" s="1">
        <v>63016</v>
      </c>
      <c r="F7309">
        <v>154</v>
      </c>
    </row>
    <row r="7310" spans="1:6" x14ac:dyDescent="0.25">
      <c r="A7310">
        <v>2016</v>
      </c>
      <c r="B7310" t="s">
        <v>46</v>
      </c>
      <c r="C7310" t="s">
        <v>22</v>
      </c>
      <c r="D7310" t="s">
        <v>11</v>
      </c>
      <c r="E7310" s="1">
        <v>2880337</v>
      </c>
      <c r="F7310" s="1">
        <v>33895</v>
      </c>
    </row>
    <row r="7311" spans="1:6" x14ac:dyDescent="0.25">
      <c r="A7311">
        <v>2016</v>
      </c>
      <c r="B7311" t="s">
        <v>46</v>
      </c>
      <c r="C7311" t="s">
        <v>23</v>
      </c>
      <c r="D7311" t="s">
        <v>9</v>
      </c>
      <c r="E7311" s="1">
        <v>76313</v>
      </c>
      <c r="F7311">
        <v>564</v>
      </c>
    </row>
    <row r="7312" spans="1:6" x14ac:dyDescent="0.25">
      <c r="A7312">
        <v>2016</v>
      </c>
      <c r="B7312" t="s">
        <v>46</v>
      </c>
      <c r="C7312" t="s">
        <v>23</v>
      </c>
      <c r="D7312" t="s">
        <v>10</v>
      </c>
      <c r="E7312" s="1">
        <v>5651304</v>
      </c>
      <c r="F7312" s="1">
        <v>37586</v>
      </c>
    </row>
    <row r="7313" spans="1:6" x14ac:dyDescent="0.25">
      <c r="A7313">
        <v>2016</v>
      </c>
      <c r="B7313" t="s">
        <v>46</v>
      </c>
      <c r="C7313" t="s">
        <v>36</v>
      </c>
      <c r="D7313" t="s">
        <v>24</v>
      </c>
      <c r="E7313" s="1">
        <v>2575</v>
      </c>
      <c r="F7313">
        <v>20</v>
      </c>
    </row>
    <row r="7314" spans="1:6" x14ac:dyDescent="0.25">
      <c r="A7314">
        <v>2016</v>
      </c>
      <c r="B7314" t="s">
        <v>46</v>
      </c>
      <c r="C7314" t="s">
        <v>36</v>
      </c>
      <c r="D7314" t="s">
        <v>11</v>
      </c>
      <c r="E7314" s="1">
        <v>76660</v>
      </c>
      <c r="F7314">
        <v>835</v>
      </c>
    </row>
    <row r="7315" spans="1:6" x14ac:dyDescent="0.25">
      <c r="A7315">
        <v>2016</v>
      </c>
      <c r="B7315" t="s">
        <v>46</v>
      </c>
      <c r="C7315" t="s">
        <v>25</v>
      </c>
      <c r="D7315" t="s">
        <v>24</v>
      </c>
      <c r="E7315" s="1">
        <v>2700</v>
      </c>
      <c r="F7315">
        <v>27</v>
      </c>
    </row>
    <row r="7316" spans="1:6" x14ac:dyDescent="0.25">
      <c r="A7316">
        <v>2016</v>
      </c>
      <c r="B7316" t="s">
        <v>46</v>
      </c>
      <c r="C7316" t="s">
        <v>26</v>
      </c>
      <c r="D7316" t="s">
        <v>11</v>
      </c>
      <c r="E7316" s="1">
        <v>771053</v>
      </c>
      <c r="F7316" s="1">
        <v>7800</v>
      </c>
    </row>
    <row r="7317" spans="1:6" x14ac:dyDescent="0.25">
      <c r="A7317">
        <v>2016</v>
      </c>
      <c r="B7317" t="s">
        <v>48</v>
      </c>
      <c r="C7317" t="s">
        <v>8</v>
      </c>
      <c r="D7317" t="s">
        <v>10</v>
      </c>
      <c r="E7317" s="1">
        <v>116950</v>
      </c>
      <c r="F7317" s="1">
        <v>1407</v>
      </c>
    </row>
    <row r="7318" spans="1:6" x14ac:dyDescent="0.25">
      <c r="A7318">
        <v>2016</v>
      </c>
      <c r="B7318" t="s">
        <v>48</v>
      </c>
      <c r="C7318" t="s">
        <v>13</v>
      </c>
      <c r="D7318" t="s">
        <v>10</v>
      </c>
      <c r="E7318" s="1">
        <v>2396594</v>
      </c>
      <c r="F7318" s="1">
        <v>20160</v>
      </c>
    </row>
    <row r="7319" spans="1:6" x14ac:dyDescent="0.25">
      <c r="A7319">
        <v>2016</v>
      </c>
      <c r="B7319" t="s">
        <v>48</v>
      </c>
      <c r="C7319" t="s">
        <v>13</v>
      </c>
      <c r="D7319" t="s">
        <v>24</v>
      </c>
      <c r="E7319" s="1">
        <v>1101791</v>
      </c>
      <c r="F7319" s="1">
        <v>6793</v>
      </c>
    </row>
    <row r="7320" spans="1:6" x14ac:dyDescent="0.25">
      <c r="A7320">
        <v>2016</v>
      </c>
      <c r="B7320" t="s">
        <v>48</v>
      </c>
      <c r="C7320" t="s">
        <v>13</v>
      </c>
      <c r="D7320" t="s">
        <v>11</v>
      </c>
      <c r="E7320" s="1">
        <v>202511</v>
      </c>
      <c r="F7320">
        <v>472</v>
      </c>
    </row>
    <row r="7321" spans="1:6" x14ac:dyDescent="0.25">
      <c r="A7321">
        <v>2016</v>
      </c>
      <c r="B7321" t="s">
        <v>48</v>
      </c>
      <c r="C7321" t="s">
        <v>14</v>
      </c>
      <c r="D7321" t="s">
        <v>11</v>
      </c>
      <c r="E7321" s="1">
        <v>72457</v>
      </c>
      <c r="F7321">
        <v>226</v>
      </c>
    </row>
    <row r="7322" spans="1:6" x14ac:dyDescent="0.25">
      <c r="A7322">
        <v>2016</v>
      </c>
      <c r="B7322" t="s">
        <v>48</v>
      </c>
      <c r="C7322" t="s">
        <v>16</v>
      </c>
      <c r="D7322" t="s">
        <v>9</v>
      </c>
      <c r="E7322" s="1">
        <v>1905402</v>
      </c>
      <c r="F7322" s="1">
        <v>15041</v>
      </c>
    </row>
    <row r="7323" spans="1:6" x14ac:dyDescent="0.25">
      <c r="A7323">
        <v>2016</v>
      </c>
      <c r="B7323" t="s">
        <v>48</v>
      </c>
      <c r="C7323" t="s">
        <v>16</v>
      </c>
      <c r="D7323" t="s">
        <v>10</v>
      </c>
      <c r="E7323" s="1">
        <v>26448115</v>
      </c>
      <c r="F7323" s="1">
        <v>231091</v>
      </c>
    </row>
    <row r="7324" spans="1:6" x14ac:dyDescent="0.25">
      <c r="A7324">
        <v>2016</v>
      </c>
      <c r="B7324" t="s">
        <v>48</v>
      </c>
      <c r="C7324" t="s">
        <v>16</v>
      </c>
      <c r="D7324" t="s">
        <v>24</v>
      </c>
      <c r="E7324" s="1">
        <v>4784022</v>
      </c>
      <c r="F7324" s="1">
        <v>36869</v>
      </c>
    </row>
    <row r="7325" spans="1:6" x14ac:dyDescent="0.25">
      <c r="A7325">
        <v>2016</v>
      </c>
      <c r="B7325" t="s">
        <v>48</v>
      </c>
      <c r="C7325" t="s">
        <v>16</v>
      </c>
      <c r="D7325" t="s">
        <v>21</v>
      </c>
      <c r="E7325" s="1">
        <v>90961</v>
      </c>
      <c r="F7325">
        <v>369</v>
      </c>
    </row>
    <row r="7326" spans="1:6" x14ac:dyDescent="0.25">
      <c r="A7326">
        <v>2016</v>
      </c>
      <c r="B7326" t="s">
        <v>48</v>
      </c>
      <c r="C7326" t="s">
        <v>16</v>
      </c>
      <c r="D7326" t="s">
        <v>11</v>
      </c>
      <c r="E7326" s="1">
        <v>159468</v>
      </c>
      <c r="F7326" s="1">
        <v>4269</v>
      </c>
    </row>
    <row r="7327" spans="1:6" x14ac:dyDescent="0.25">
      <c r="A7327">
        <v>2016</v>
      </c>
      <c r="B7327" t="s">
        <v>48</v>
      </c>
      <c r="C7327" t="s">
        <v>18</v>
      </c>
      <c r="D7327" t="s">
        <v>9</v>
      </c>
      <c r="E7327" s="1">
        <v>748402</v>
      </c>
      <c r="F7327" s="1">
        <v>5621</v>
      </c>
    </row>
    <row r="7328" spans="1:6" x14ac:dyDescent="0.25">
      <c r="A7328">
        <v>2016</v>
      </c>
      <c r="B7328" t="s">
        <v>48</v>
      </c>
      <c r="C7328" t="s">
        <v>18</v>
      </c>
      <c r="D7328" t="s">
        <v>10</v>
      </c>
      <c r="E7328" s="1">
        <v>706021</v>
      </c>
      <c r="F7328" s="1">
        <v>6034</v>
      </c>
    </row>
    <row r="7329" spans="1:6" x14ac:dyDescent="0.25">
      <c r="A7329">
        <v>2016</v>
      </c>
      <c r="B7329" t="s">
        <v>48</v>
      </c>
      <c r="C7329" t="s">
        <v>18</v>
      </c>
      <c r="D7329" t="s">
        <v>24</v>
      </c>
      <c r="E7329" s="1">
        <v>79899</v>
      </c>
      <c r="F7329">
        <v>395</v>
      </c>
    </row>
    <row r="7330" spans="1:6" x14ac:dyDescent="0.25">
      <c r="A7330">
        <v>2016</v>
      </c>
      <c r="B7330" t="s">
        <v>48</v>
      </c>
      <c r="C7330" t="s">
        <v>18</v>
      </c>
      <c r="D7330" t="s">
        <v>11</v>
      </c>
      <c r="E7330" s="1">
        <v>119073</v>
      </c>
      <c r="F7330" s="1">
        <v>3187</v>
      </c>
    </row>
    <row r="7331" spans="1:6" x14ac:dyDescent="0.25">
      <c r="A7331">
        <v>2016</v>
      </c>
      <c r="B7331" t="s">
        <v>48</v>
      </c>
      <c r="C7331" t="s">
        <v>19</v>
      </c>
      <c r="D7331" t="s">
        <v>21</v>
      </c>
      <c r="E7331" s="1">
        <v>479722</v>
      </c>
      <c r="F7331" s="1">
        <v>1316</v>
      </c>
    </row>
    <row r="7332" spans="1:6" x14ac:dyDescent="0.25">
      <c r="A7332">
        <v>2016</v>
      </c>
      <c r="B7332" t="s">
        <v>48</v>
      </c>
      <c r="C7332" t="s">
        <v>19</v>
      </c>
      <c r="D7332" t="s">
        <v>11</v>
      </c>
      <c r="E7332" s="1">
        <v>1071481</v>
      </c>
      <c r="F7332" s="1">
        <v>5505</v>
      </c>
    </row>
    <row r="7333" spans="1:6" x14ac:dyDescent="0.25">
      <c r="A7333">
        <v>2016</v>
      </c>
      <c r="B7333" t="s">
        <v>48</v>
      </c>
      <c r="C7333" t="s">
        <v>22</v>
      </c>
      <c r="D7333" t="s">
        <v>9</v>
      </c>
      <c r="E7333" s="1">
        <v>7271661</v>
      </c>
      <c r="F7333" s="1">
        <v>47753</v>
      </c>
    </row>
    <row r="7334" spans="1:6" x14ac:dyDescent="0.25">
      <c r="A7334">
        <v>2016</v>
      </c>
      <c r="B7334" t="s">
        <v>48</v>
      </c>
      <c r="C7334" t="s">
        <v>22</v>
      </c>
      <c r="D7334" t="s">
        <v>10</v>
      </c>
      <c r="E7334" s="1">
        <v>8426694</v>
      </c>
      <c r="F7334" s="1">
        <v>73304</v>
      </c>
    </row>
    <row r="7335" spans="1:6" x14ac:dyDescent="0.25">
      <c r="A7335">
        <v>2016</v>
      </c>
      <c r="B7335" t="s">
        <v>48</v>
      </c>
      <c r="C7335" t="s">
        <v>22</v>
      </c>
      <c r="D7335" t="s">
        <v>24</v>
      </c>
      <c r="E7335" s="1">
        <v>1039340</v>
      </c>
      <c r="F7335" s="1">
        <v>8076</v>
      </c>
    </row>
    <row r="7336" spans="1:6" x14ac:dyDescent="0.25">
      <c r="A7336">
        <v>2016</v>
      </c>
      <c r="B7336" t="s">
        <v>48</v>
      </c>
      <c r="C7336" t="s">
        <v>22</v>
      </c>
      <c r="D7336" t="s">
        <v>21</v>
      </c>
      <c r="E7336" s="1">
        <v>116950</v>
      </c>
      <c r="F7336">
        <v>242</v>
      </c>
    </row>
    <row r="7337" spans="1:6" x14ac:dyDescent="0.25">
      <c r="A7337">
        <v>2016</v>
      </c>
      <c r="B7337" t="s">
        <v>48</v>
      </c>
      <c r="C7337" t="s">
        <v>22</v>
      </c>
      <c r="D7337" t="s">
        <v>11</v>
      </c>
      <c r="E7337" s="1">
        <v>1409696</v>
      </c>
      <c r="F7337" s="1">
        <v>12287</v>
      </c>
    </row>
    <row r="7338" spans="1:6" x14ac:dyDescent="0.25">
      <c r="A7338">
        <v>2016</v>
      </c>
      <c r="B7338" t="s">
        <v>48</v>
      </c>
      <c r="C7338" t="s">
        <v>23</v>
      </c>
      <c r="D7338" t="s">
        <v>10</v>
      </c>
      <c r="E7338" s="1">
        <v>352028</v>
      </c>
      <c r="F7338" s="1">
        <v>1408</v>
      </c>
    </row>
    <row r="7339" spans="1:6" x14ac:dyDescent="0.25">
      <c r="A7339">
        <v>2016</v>
      </c>
      <c r="B7339" t="s">
        <v>48</v>
      </c>
      <c r="C7339" t="s">
        <v>23</v>
      </c>
      <c r="D7339" t="s">
        <v>11</v>
      </c>
      <c r="E7339" s="1">
        <v>12038</v>
      </c>
      <c r="F7339">
        <v>9</v>
      </c>
    </row>
    <row r="7340" spans="1:6" x14ac:dyDescent="0.25">
      <c r="A7340">
        <v>2016</v>
      </c>
      <c r="B7340" t="s">
        <v>48</v>
      </c>
      <c r="C7340" t="s">
        <v>36</v>
      </c>
      <c r="D7340" t="s">
        <v>24</v>
      </c>
      <c r="E7340" s="1">
        <v>28458</v>
      </c>
      <c r="F7340">
        <v>27</v>
      </c>
    </row>
    <row r="7341" spans="1:6" x14ac:dyDescent="0.25">
      <c r="A7341">
        <v>2016</v>
      </c>
      <c r="B7341" t="s">
        <v>48</v>
      </c>
      <c r="C7341" t="s">
        <v>36</v>
      </c>
      <c r="D7341" t="s">
        <v>11</v>
      </c>
      <c r="E7341" s="1">
        <v>6179</v>
      </c>
      <c r="F7341">
        <v>74</v>
      </c>
    </row>
    <row r="7342" spans="1:6" x14ac:dyDescent="0.25">
      <c r="A7342">
        <v>2016</v>
      </c>
      <c r="B7342" t="s">
        <v>48</v>
      </c>
      <c r="C7342" t="s">
        <v>25</v>
      </c>
      <c r="D7342" t="s">
        <v>11</v>
      </c>
      <c r="E7342" s="1">
        <v>7654</v>
      </c>
      <c r="F7342">
        <v>36</v>
      </c>
    </row>
    <row r="7343" spans="1:6" x14ac:dyDescent="0.25">
      <c r="A7343">
        <v>2016</v>
      </c>
      <c r="B7343" t="s">
        <v>48</v>
      </c>
      <c r="C7343" t="s">
        <v>26</v>
      </c>
      <c r="D7343" t="s">
        <v>11</v>
      </c>
      <c r="E7343" s="1">
        <v>884635</v>
      </c>
      <c r="F7343" s="1">
        <v>8786</v>
      </c>
    </row>
    <row r="7344" spans="1:6" x14ac:dyDescent="0.25">
      <c r="A7344">
        <v>2016</v>
      </c>
      <c r="B7344" t="s">
        <v>49</v>
      </c>
      <c r="C7344" t="s">
        <v>13</v>
      </c>
      <c r="D7344" t="s">
        <v>9</v>
      </c>
      <c r="E7344" s="1">
        <v>805233</v>
      </c>
      <c r="F7344" s="1">
        <v>3858</v>
      </c>
    </row>
    <row r="7345" spans="1:6" x14ac:dyDescent="0.25">
      <c r="A7345">
        <v>2016</v>
      </c>
      <c r="B7345" t="s">
        <v>49</v>
      </c>
      <c r="C7345" t="s">
        <v>13</v>
      </c>
      <c r="D7345" t="s">
        <v>10</v>
      </c>
      <c r="E7345" s="1">
        <v>1183665</v>
      </c>
      <c r="F7345" s="1">
        <v>7238</v>
      </c>
    </row>
    <row r="7346" spans="1:6" x14ac:dyDescent="0.25">
      <c r="A7346">
        <v>2016</v>
      </c>
      <c r="B7346" t="s">
        <v>49</v>
      </c>
      <c r="C7346" t="s">
        <v>13</v>
      </c>
      <c r="D7346" t="s">
        <v>24</v>
      </c>
      <c r="E7346" s="1">
        <v>2360620</v>
      </c>
      <c r="F7346" s="1">
        <v>19076</v>
      </c>
    </row>
    <row r="7347" spans="1:6" x14ac:dyDescent="0.25">
      <c r="A7347">
        <v>2016</v>
      </c>
      <c r="B7347" t="s">
        <v>49</v>
      </c>
      <c r="C7347" t="s">
        <v>13</v>
      </c>
      <c r="D7347" t="s">
        <v>11</v>
      </c>
      <c r="E7347" s="1">
        <v>83117</v>
      </c>
      <c r="F7347">
        <v>205</v>
      </c>
    </row>
    <row r="7348" spans="1:6" x14ac:dyDescent="0.25">
      <c r="A7348">
        <v>2016</v>
      </c>
      <c r="B7348" t="s">
        <v>49</v>
      </c>
      <c r="C7348" t="s">
        <v>14</v>
      </c>
      <c r="D7348" t="s">
        <v>11</v>
      </c>
      <c r="E7348" s="1">
        <v>207923</v>
      </c>
      <c r="F7348" s="1">
        <v>1718</v>
      </c>
    </row>
    <row r="7349" spans="1:6" x14ac:dyDescent="0.25">
      <c r="A7349">
        <v>2016</v>
      </c>
      <c r="B7349" t="s">
        <v>49</v>
      </c>
      <c r="C7349" t="s">
        <v>16</v>
      </c>
      <c r="D7349" t="s">
        <v>9</v>
      </c>
      <c r="E7349" s="1">
        <v>1629105</v>
      </c>
      <c r="F7349" s="1">
        <v>12882</v>
      </c>
    </row>
    <row r="7350" spans="1:6" x14ac:dyDescent="0.25">
      <c r="A7350">
        <v>2016</v>
      </c>
      <c r="B7350" t="s">
        <v>49</v>
      </c>
      <c r="C7350" t="s">
        <v>16</v>
      </c>
      <c r="D7350" t="s">
        <v>10</v>
      </c>
      <c r="E7350" s="1">
        <v>22857376</v>
      </c>
      <c r="F7350" s="1">
        <v>188263</v>
      </c>
    </row>
    <row r="7351" spans="1:6" x14ac:dyDescent="0.25">
      <c r="A7351">
        <v>2016</v>
      </c>
      <c r="B7351" t="s">
        <v>49</v>
      </c>
      <c r="C7351" t="s">
        <v>16</v>
      </c>
      <c r="D7351" t="s">
        <v>24</v>
      </c>
      <c r="E7351" s="1">
        <v>6031768</v>
      </c>
      <c r="F7351" s="1">
        <v>52995</v>
      </c>
    </row>
    <row r="7352" spans="1:6" x14ac:dyDescent="0.25">
      <c r="A7352">
        <v>2016</v>
      </c>
      <c r="B7352" t="s">
        <v>49</v>
      </c>
      <c r="C7352" t="s">
        <v>18</v>
      </c>
      <c r="D7352" t="s">
        <v>9</v>
      </c>
      <c r="E7352" s="1">
        <v>2589402</v>
      </c>
      <c r="F7352" s="1">
        <v>17510</v>
      </c>
    </row>
    <row r="7353" spans="1:6" x14ac:dyDescent="0.25">
      <c r="A7353">
        <v>2016</v>
      </c>
      <c r="B7353" t="s">
        <v>49</v>
      </c>
      <c r="C7353" t="s">
        <v>18</v>
      </c>
      <c r="D7353" t="s">
        <v>10</v>
      </c>
      <c r="E7353" s="1">
        <v>777599</v>
      </c>
      <c r="F7353" s="1">
        <v>6190</v>
      </c>
    </row>
    <row r="7354" spans="1:6" x14ac:dyDescent="0.25">
      <c r="A7354">
        <v>2016</v>
      </c>
      <c r="B7354" t="s">
        <v>49</v>
      </c>
      <c r="C7354" t="s">
        <v>18</v>
      </c>
      <c r="D7354" t="s">
        <v>24</v>
      </c>
      <c r="E7354" s="1">
        <v>188663</v>
      </c>
      <c r="F7354" s="1">
        <v>1829</v>
      </c>
    </row>
    <row r="7355" spans="1:6" x14ac:dyDescent="0.25">
      <c r="A7355">
        <v>2016</v>
      </c>
      <c r="B7355" t="s">
        <v>49</v>
      </c>
      <c r="C7355" t="s">
        <v>19</v>
      </c>
      <c r="D7355" t="s">
        <v>9</v>
      </c>
      <c r="E7355" s="1">
        <v>227489</v>
      </c>
      <c r="F7355" s="1">
        <v>2443</v>
      </c>
    </row>
    <row r="7356" spans="1:6" x14ac:dyDescent="0.25">
      <c r="A7356">
        <v>2016</v>
      </c>
      <c r="B7356" t="s">
        <v>49</v>
      </c>
      <c r="C7356" t="s">
        <v>19</v>
      </c>
      <c r="D7356" t="s">
        <v>24</v>
      </c>
      <c r="E7356" s="1">
        <v>911922</v>
      </c>
      <c r="F7356" s="1">
        <v>3379</v>
      </c>
    </row>
    <row r="7357" spans="1:6" x14ac:dyDescent="0.25">
      <c r="A7357">
        <v>2016</v>
      </c>
      <c r="B7357" t="s">
        <v>49</v>
      </c>
      <c r="C7357" t="s">
        <v>19</v>
      </c>
      <c r="D7357" t="s">
        <v>21</v>
      </c>
      <c r="E7357" s="1">
        <v>198102</v>
      </c>
      <c r="F7357">
        <v>482</v>
      </c>
    </row>
    <row r="7358" spans="1:6" x14ac:dyDescent="0.25">
      <c r="A7358">
        <v>2016</v>
      </c>
      <c r="B7358" t="s">
        <v>49</v>
      </c>
      <c r="C7358" t="s">
        <v>19</v>
      </c>
      <c r="D7358" t="s">
        <v>11</v>
      </c>
      <c r="E7358" s="1">
        <v>290617</v>
      </c>
      <c r="F7358" s="1">
        <v>1507</v>
      </c>
    </row>
    <row r="7359" spans="1:6" x14ac:dyDescent="0.25">
      <c r="A7359">
        <v>2016</v>
      </c>
      <c r="B7359" t="s">
        <v>49</v>
      </c>
      <c r="C7359" t="s">
        <v>22</v>
      </c>
      <c r="D7359" t="s">
        <v>9</v>
      </c>
      <c r="E7359" s="1">
        <v>13814996</v>
      </c>
      <c r="F7359" s="1">
        <v>106314</v>
      </c>
    </row>
    <row r="7360" spans="1:6" x14ac:dyDescent="0.25">
      <c r="A7360">
        <v>2016</v>
      </c>
      <c r="B7360" t="s">
        <v>49</v>
      </c>
      <c r="C7360" t="s">
        <v>22</v>
      </c>
      <c r="D7360" t="s">
        <v>10</v>
      </c>
      <c r="E7360" s="1">
        <v>8251349</v>
      </c>
      <c r="F7360" s="1">
        <v>70727</v>
      </c>
    </row>
    <row r="7361" spans="1:6" x14ac:dyDescent="0.25">
      <c r="A7361">
        <v>2016</v>
      </c>
      <c r="B7361" t="s">
        <v>49</v>
      </c>
      <c r="C7361" t="s">
        <v>22</v>
      </c>
      <c r="D7361" t="s">
        <v>24</v>
      </c>
      <c r="E7361" s="1">
        <v>1511357</v>
      </c>
      <c r="F7361" s="1">
        <v>10093</v>
      </c>
    </row>
    <row r="7362" spans="1:6" x14ac:dyDescent="0.25">
      <c r="A7362">
        <v>2016</v>
      </c>
      <c r="B7362" t="s">
        <v>49</v>
      </c>
      <c r="C7362" t="s">
        <v>22</v>
      </c>
      <c r="D7362" t="s">
        <v>11</v>
      </c>
      <c r="E7362" s="1">
        <v>2638327</v>
      </c>
      <c r="F7362" s="1">
        <v>28381</v>
      </c>
    </row>
    <row r="7363" spans="1:6" x14ac:dyDescent="0.25">
      <c r="A7363">
        <v>2016</v>
      </c>
      <c r="B7363" t="s">
        <v>49</v>
      </c>
      <c r="C7363" t="s">
        <v>23</v>
      </c>
      <c r="D7363" t="s">
        <v>10</v>
      </c>
      <c r="E7363" s="1">
        <v>6906599</v>
      </c>
      <c r="F7363" s="1">
        <v>62150</v>
      </c>
    </row>
    <row r="7364" spans="1:6" x14ac:dyDescent="0.25">
      <c r="A7364">
        <v>2016</v>
      </c>
      <c r="B7364" t="s">
        <v>49</v>
      </c>
      <c r="C7364" t="s">
        <v>23</v>
      </c>
      <c r="D7364" t="s">
        <v>24</v>
      </c>
      <c r="E7364">
        <v>110</v>
      </c>
      <c r="F7364">
        <v>1</v>
      </c>
    </row>
    <row r="7365" spans="1:6" x14ac:dyDescent="0.25">
      <c r="A7365">
        <v>2016</v>
      </c>
      <c r="B7365" t="s">
        <v>49</v>
      </c>
      <c r="C7365" t="s">
        <v>36</v>
      </c>
      <c r="D7365" t="s">
        <v>24</v>
      </c>
      <c r="E7365" s="1">
        <v>22251</v>
      </c>
      <c r="F7365">
        <v>223</v>
      </c>
    </row>
    <row r="7366" spans="1:6" x14ac:dyDescent="0.25">
      <c r="A7366">
        <v>2016</v>
      </c>
      <c r="B7366" t="s">
        <v>50</v>
      </c>
      <c r="C7366" t="s">
        <v>8</v>
      </c>
      <c r="D7366" t="s">
        <v>10</v>
      </c>
      <c r="E7366" s="1">
        <v>1797137</v>
      </c>
      <c r="F7366" s="1">
        <v>16400</v>
      </c>
    </row>
    <row r="7367" spans="1:6" x14ac:dyDescent="0.25">
      <c r="A7367">
        <v>2016</v>
      </c>
      <c r="B7367" t="s">
        <v>50</v>
      </c>
      <c r="C7367" t="s">
        <v>13</v>
      </c>
      <c r="D7367" t="s">
        <v>9</v>
      </c>
      <c r="E7367" s="1">
        <v>70892</v>
      </c>
      <c r="F7367">
        <v>618</v>
      </c>
    </row>
    <row r="7368" spans="1:6" x14ac:dyDescent="0.25">
      <c r="A7368">
        <v>2016</v>
      </c>
      <c r="B7368" t="s">
        <v>50</v>
      </c>
      <c r="C7368" t="s">
        <v>13</v>
      </c>
      <c r="D7368" t="s">
        <v>10</v>
      </c>
      <c r="E7368" s="1">
        <v>720612</v>
      </c>
      <c r="F7368" s="1">
        <v>6158</v>
      </c>
    </row>
    <row r="7369" spans="1:6" x14ac:dyDescent="0.25">
      <c r="A7369">
        <v>2016</v>
      </c>
      <c r="B7369" t="s">
        <v>50</v>
      </c>
      <c r="C7369" t="s">
        <v>13</v>
      </c>
      <c r="D7369" t="s">
        <v>24</v>
      </c>
      <c r="E7369" s="1">
        <v>1287001</v>
      </c>
      <c r="F7369" s="1">
        <v>8075</v>
      </c>
    </row>
    <row r="7370" spans="1:6" x14ac:dyDescent="0.25">
      <c r="A7370">
        <v>2016</v>
      </c>
      <c r="B7370" t="s">
        <v>50</v>
      </c>
      <c r="C7370" t="s">
        <v>13</v>
      </c>
      <c r="D7370" t="s">
        <v>21</v>
      </c>
      <c r="E7370" s="1">
        <v>92717</v>
      </c>
      <c r="F7370">
        <v>262</v>
      </c>
    </row>
    <row r="7371" spans="1:6" x14ac:dyDescent="0.25">
      <c r="A7371">
        <v>2016</v>
      </c>
      <c r="B7371" t="s">
        <v>50</v>
      </c>
      <c r="C7371" t="s">
        <v>14</v>
      </c>
      <c r="D7371" t="s">
        <v>10</v>
      </c>
      <c r="E7371" s="1">
        <v>10441</v>
      </c>
      <c r="F7371">
        <v>129</v>
      </c>
    </row>
    <row r="7372" spans="1:6" x14ac:dyDescent="0.25">
      <c r="A7372">
        <v>2016</v>
      </c>
      <c r="B7372" t="s">
        <v>50</v>
      </c>
      <c r="C7372" t="s">
        <v>14</v>
      </c>
      <c r="D7372" t="s">
        <v>11</v>
      </c>
      <c r="E7372" s="1">
        <v>545292</v>
      </c>
      <c r="F7372" s="1">
        <v>5704</v>
      </c>
    </row>
    <row r="7373" spans="1:6" x14ac:dyDescent="0.25">
      <c r="A7373">
        <v>2016</v>
      </c>
      <c r="B7373" t="s">
        <v>50</v>
      </c>
      <c r="C7373" t="s">
        <v>16</v>
      </c>
      <c r="D7373" t="s">
        <v>9</v>
      </c>
      <c r="E7373" s="1">
        <v>2352888</v>
      </c>
      <c r="F7373" s="1">
        <v>19106</v>
      </c>
    </row>
    <row r="7374" spans="1:6" x14ac:dyDescent="0.25">
      <c r="A7374">
        <v>2016</v>
      </c>
      <c r="B7374" t="s">
        <v>50</v>
      </c>
      <c r="C7374" t="s">
        <v>16</v>
      </c>
      <c r="D7374" t="s">
        <v>10</v>
      </c>
      <c r="E7374" s="1">
        <v>29724617</v>
      </c>
      <c r="F7374" s="1">
        <v>284777</v>
      </c>
    </row>
    <row r="7375" spans="1:6" x14ac:dyDescent="0.25">
      <c r="A7375">
        <v>2016</v>
      </c>
      <c r="B7375" t="s">
        <v>50</v>
      </c>
      <c r="C7375" t="s">
        <v>16</v>
      </c>
      <c r="D7375" t="s">
        <v>24</v>
      </c>
      <c r="E7375" s="1">
        <v>2818183</v>
      </c>
      <c r="F7375" s="1">
        <v>22293</v>
      </c>
    </row>
    <row r="7376" spans="1:6" x14ac:dyDescent="0.25">
      <c r="A7376">
        <v>2016</v>
      </c>
      <c r="B7376" t="s">
        <v>50</v>
      </c>
      <c r="C7376" t="s">
        <v>16</v>
      </c>
      <c r="D7376" t="s">
        <v>79</v>
      </c>
      <c r="E7376" s="1">
        <v>3313</v>
      </c>
      <c r="F7376">
        <v>27</v>
      </c>
    </row>
    <row r="7377" spans="1:6" x14ac:dyDescent="0.25">
      <c r="A7377">
        <v>2016</v>
      </c>
      <c r="B7377" t="s">
        <v>50</v>
      </c>
      <c r="C7377" t="s">
        <v>18</v>
      </c>
      <c r="D7377" t="s">
        <v>9</v>
      </c>
      <c r="E7377" s="1">
        <v>717947</v>
      </c>
      <c r="F7377" s="1">
        <v>5253</v>
      </c>
    </row>
    <row r="7378" spans="1:6" x14ac:dyDescent="0.25">
      <c r="A7378">
        <v>2016</v>
      </c>
      <c r="B7378" t="s">
        <v>50</v>
      </c>
      <c r="C7378" t="s">
        <v>18</v>
      </c>
      <c r="D7378" t="s">
        <v>10</v>
      </c>
      <c r="E7378" s="1">
        <v>315729</v>
      </c>
      <c r="F7378" s="1">
        <v>3057</v>
      </c>
    </row>
    <row r="7379" spans="1:6" x14ac:dyDescent="0.25">
      <c r="A7379">
        <v>2016</v>
      </c>
      <c r="B7379" t="s">
        <v>50</v>
      </c>
      <c r="C7379" t="s">
        <v>18</v>
      </c>
      <c r="D7379" t="s">
        <v>24</v>
      </c>
      <c r="E7379" s="1">
        <v>500759</v>
      </c>
      <c r="F7379" s="1">
        <v>3728</v>
      </c>
    </row>
    <row r="7380" spans="1:6" x14ac:dyDescent="0.25">
      <c r="A7380">
        <v>2016</v>
      </c>
      <c r="B7380" t="s">
        <v>50</v>
      </c>
      <c r="C7380" t="s">
        <v>19</v>
      </c>
      <c r="D7380" t="s">
        <v>21</v>
      </c>
      <c r="E7380" s="1">
        <v>109171</v>
      </c>
      <c r="F7380">
        <v>403</v>
      </c>
    </row>
    <row r="7381" spans="1:6" x14ac:dyDescent="0.25">
      <c r="A7381">
        <v>2016</v>
      </c>
      <c r="B7381" t="s">
        <v>50</v>
      </c>
      <c r="C7381" t="s">
        <v>19</v>
      </c>
      <c r="D7381" t="s">
        <v>11</v>
      </c>
      <c r="E7381" s="1">
        <v>343407</v>
      </c>
      <c r="F7381" s="1">
        <v>2094</v>
      </c>
    </row>
    <row r="7382" spans="1:6" x14ac:dyDescent="0.25">
      <c r="A7382">
        <v>2016</v>
      </c>
      <c r="B7382" t="s">
        <v>50</v>
      </c>
      <c r="C7382" t="s">
        <v>22</v>
      </c>
      <c r="D7382" t="s">
        <v>9</v>
      </c>
      <c r="E7382" s="1">
        <v>11117365</v>
      </c>
      <c r="F7382" s="1">
        <v>81535</v>
      </c>
    </row>
    <row r="7383" spans="1:6" x14ac:dyDescent="0.25">
      <c r="A7383">
        <v>2016</v>
      </c>
      <c r="B7383" t="s">
        <v>50</v>
      </c>
      <c r="C7383" t="s">
        <v>22</v>
      </c>
      <c r="D7383" t="s">
        <v>10</v>
      </c>
      <c r="E7383" s="1">
        <v>8234778</v>
      </c>
      <c r="F7383" s="1">
        <v>69495</v>
      </c>
    </row>
    <row r="7384" spans="1:6" x14ac:dyDescent="0.25">
      <c r="A7384">
        <v>2016</v>
      </c>
      <c r="B7384" t="s">
        <v>50</v>
      </c>
      <c r="C7384" t="s">
        <v>22</v>
      </c>
      <c r="D7384" t="s">
        <v>24</v>
      </c>
      <c r="E7384" s="1">
        <v>482449</v>
      </c>
      <c r="F7384" s="1">
        <v>2965</v>
      </c>
    </row>
    <row r="7385" spans="1:6" x14ac:dyDescent="0.25">
      <c r="A7385">
        <v>2016</v>
      </c>
      <c r="B7385" t="s">
        <v>50</v>
      </c>
      <c r="C7385" t="s">
        <v>22</v>
      </c>
      <c r="D7385" t="s">
        <v>11</v>
      </c>
      <c r="E7385" s="1">
        <v>1238250</v>
      </c>
      <c r="F7385" s="1">
        <v>9707</v>
      </c>
    </row>
    <row r="7386" spans="1:6" x14ac:dyDescent="0.25">
      <c r="A7386">
        <v>2016</v>
      </c>
      <c r="B7386" t="s">
        <v>50</v>
      </c>
      <c r="C7386" t="s">
        <v>22</v>
      </c>
      <c r="D7386" t="s">
        <v>79</v>
      </c>
      <c r="E7386" s="1">
        <v>2915</v>
      </c>
      <c r="F7386">
        <v>23</v>
      </c>
    </row>
    <row r="7387" spans="1:6" x14ac:dyDescent="0.25">
      <c r="A7387">
        <v>2016</v>
      </c>
      <c r="B7387" t="s">
        <v>50</v>
      </c>
      <c r="C7387" t="s">
        <v>23</v>
      </c>
      <c r="D7387" t="s">
        <v>9</v>
      </c>
      <c r="E7387" s="1">
        <v>53451</v>
      </c>
      <c r="F7387">
        <v>417</v>
      </c>
    </row>
    <row r="7388" spans="1:6" x14ac:dyDescent="0.25">
      <c r="A7388">
        <v>2016</v>
      </c>
      <c r="B7388" t="s">
        <v>50</v>
      </c>
      <c r="C7388" t="s">
        <v>23</v>
      </c>
      <c r="D7388" t="s">
        <v>10</v>
      </c>
      <c r="E7388" s="1">
        <v>55532</v>
      </c>
      <c r="F7388">
        <v>222</v>
      </c>
    </row>
    <row r="7389" spans="1:6" x14ac:dyDescent="0.25">
      <c r="A7389">
        <v>2016</v>
      </c>
      <c r="B7389" t="s">
        <v>50</v>
      </c>
      <c r="C7389" t="s">
        <v>25</v>
      </c>
      <c r="D7389" t="s">
        <v>24</v>
      </c>
      <c r="E7389" s="1">
        <v>3696</v>
      </c>
      <c r="F7389">
        <v>77</v>
      </c>
    </row>
    <row r="7390" spans="1:6" x14ac:dyDescent="0.25">
      <c r="A7390">
        <v>2016</v>
      </c>
      <c r="B7390" t="s">
        <v>50</v>
      </c>
      <c r="C7390" t="s">
        <v>26</v>
      </c>
      <c r="D7390" t="s">
        <v>11</v>
      </c>
      <c r="E7390" s="1">
        <v>280027</v>
      </c>
      <c r="F7390" s="1">
        <v>2827</v>
      </c>
    </row>
    <row r="7391" spans="1:6" x14ac:dyDescent="0.25">
      <c r="A7391">
        <v>2016</v>
      </c>
      <c r="B7391" t="s">
        <v>51</v>
      </c>
      <c r="C7391" t="s">
        <v>8</v>
      </c>
      <c r="D7391" t="s">
        <v>10</v>
      </c>
      <c r="E7391" s="1">
        <v>149123</v>
      </c>
      <c r="F7391" s="1">
        <v>1618</v>
      </c>
    </row>
    <row r="7392" spans="1:6" x14ac:dyDescent="0.25">
      <c r="A7392">
        <v>2016</v>
      </c>
      <c r="B7392" t="s">
        <v>51</v>
      </c>
      <c r="C7392" t="s">
        <v>12</v>
      </c>
      <c r="D7392" t="s">
        <v>10</v>
      </c>
      <c r="E7392" s="1">
        <v>18171</v>
      </c>
      <c r="F7392">
        <v>773</v>
      </c>
    </row>
    <row r="7393" spans="1:6" x14ac:dyDescent="0.25">
      <c r="A7393">
        <v>2016</v>
      </c>
      <c r="B7393" t="s">
        <v>51</v>
      </c>
      <c r="C7393" t="s">
        <v>13</v>
      </c>
      <c r="D7393" t="s">
        <v>10</v>
      </c>
      <c r="E7393" s="1">
        <v>3449646</v>
      </c>
      <c r="F7393" s="1">
        <v>35508</v>
      </c>
    </row>
    <row r="7394" spans="1:6" x14ac:dyDescent="0.25">
      <c r="A7394">
        <v>2016</v>
      </c>
      <c r="B7394" t="s">
        <v>51</v>
      </c>
      <c r="C7394" t="s">
        <v>13</v>
      </c>
      <c r="D7394" t="s">
        <v>24</v>
      </c>
      <c r="E7394" s="1">
        <v>1957527</v>
      </c>
      <c r="F7394" s="1">
        <v>17554</v>
      </c>
    </row>
    <row r="7395" spans="1:6" x14ac:dyDescent="0.25">
      <c r="A7395">
        <v>2016</v>
      </c>
      <c r="B7395" t="s">
        <v>51</v>
      </c>
      <c r="C7395" t="s">
        <v>13</v>
      </c>
      <c r="D7395" t="s">
        <v>21</v>
      </c>
      <c r="E7395" s="1">
        <v>36614</v>
      </c>
      <c r="F7395">
        <v>177</v>
      </c>
    </row>
    <row r="7396" spans="1:6" x14ac:dyDescent="0.25">
      <c r="A7396">
        <v>2016</v>
      </c>
      <c r="B7396" t="s">
        <v>51</v>
      </c>
      <c r="C7396" t="s">
        <v>13</v>
      </c>
      <c r="D7396" t="s">
        <v>11</v>
      </c>
      <c r="E7396" s="1">
        <v>9697</v>
      </c>
      <c r="F7396">
        <v>1</v>
      </c>
    </row>
    <row r="7397" spans="1:6" x14ac:dyDescent="0.25">
      <c r="A7397">
        <v>2016</v>
      </c>
      <c r="B7397" t="s">
        <v>51</v>
      </c>
      <c r="C7397" t="s">
        <v>14</v>
      </c>
      <c r="D7397" t="s">
        <v>10</v>
      </c>
      <c r="E7397" s="1">
        <v>136867</v>
      </c>
      <c r="F7397" s="1">
        <v>1796</v>
      </c>
    </row>
    <row r="7398" spans="1:6" x14ac:dyDescent="0.25">
      <c r="A7398">
        <v>2016</v>
      </c>
      <c r="B7398" t="s">
        <v>51</v>
      </c>
      <c r="C7398" t="s">
        <v>14</v>
      </c>
      <c r="D7398" t="s">
        <v>11</v>
      </c>
      <c r="E7398" s="1">
        <v>166779</v>
      </c>
      <c r="F7398" s="1">
        <v>1706</v>
      </c>
    </row>
    <row r="7399" spans="1:6" x14ac:dyDescent="0.25">
      <c r="A7399">
        <v>2016</v>
      </c>
      <c r="B7399" t="s">
        <v>51</v>
      </c>
      <c r="C7399" t="s">
        <v>16</v>
      </c>
      <c r="D7399" t="s">
        <v>9</v>
      </c>
      <c r="E7399" s="1">
        <v>999617</v>
      </c>
      <c r="F7399" s="1">
        <v>7598</v>
      </c>
    </row>
    <row r="7400" spans="1:6" x14ac:dyDescent="0.25">
      <c r="A7400">
        <v>2016</v>
      </c>
      <c r="B7400" t="s">
        <v>51</v>
      </c>
      <c r="C7400" t="s">
        <v>16</v>
      </c>
      <c r="D7400" t="s">
        <v>10</v>
      </c>
      <c r="E7400" s="1">
        <v>33018591</v>
      </c>
      <c r="F7400" s="1">
        <v>268236</v>
      </c>
    </row>
    <row r="7401" spans="1:6" x14ac:dyDescent="0.25">
      <c r="A7401">
        <v>2016</v>
      </c>
      <c r="B7401" t="s">
        <v>51</v>
      </c>
      <c r="C7401" t="s">
        <v>16</v>
      </c>
      <c r="D7401" t="s">
        <v>24</v>
      </c>
      <c r="E7401" s="1">
        <v>7571136</v>
      </c>
      <c r="F7401" s="1">
        <v>57494</v>
      </c>
    </row>
    <row r="7402" spans="1:6" x14ac:dyDescent="0.25">
      <c r="A7402">
        <v>2016</v>
      </c>
      <c r="B7402" t="s">
        <v>51</v>
      </c>
      <c r="C7402" t="s">
        <v>18</v>
      </c>
      <c r="D7402" t="s">
        <v>9</v>
      </c>
      <c r="E7402" s="1">
        <v>547710</v>
      </c>
      <c r="F7402" s="1">
        <v>3647</v>
      </c>
    </row>
    <row r="7403" spans="1:6" x14ac:dyDescent="0.25">
      <c r="A7403">
        <v>2016</v>
      </c>
      <c r="B7403" t="s">
        <v>51</v>
      </c>
      <c r="C7403" t="s">
        <v>18</v>
      </c>
      <c r="D7403" t="s">
        <v>10</v>
      </c>
      <c r="E7403" s="1">
        <v>998811</v>
      </c>
      <c r="F7403" s="1">
        <v>8474</v>
      </c>
    </row>
    <row r="7404" spans="1:6" x14ac:dyDescent="0.25">
      <c r="A7404">
        <v>2016</v>
      </c>
      <c r="B7404" t="s">
        <v>51</v>
      </c>
      <c r="C7404" t="s">
        <v>18</v>
      </c>
      <c r="D7404" t="s">
        <v>24</v>
      </c>
      <c r="E7404" s="1">
        <v>786065</v>
      </c>
      <c r="F7404" s="1">
        <v>6123</v>
      </c>
    </row>
    <row r="7405" spans="1:6" x14ac:dyDescent="0.25">
      <c r="A7405">
        <v>2016</v>
      </c>
      <c r="B7405" t="s">
        <v>51</v>
      </c>
      <c r="C7405" t="s">
        <v>18</v>
      </c>
      <c r="D7405" t="s">
        <v>11</v>
      </c>
      <c r="E7405" s="1">
        <v>9190</v>
      </c>
      <c r="F7405">
        <v>75</v>
      </c>
    </row>
    <row r="7406" spans="1:6" x14ac:dyDescent="0.25">
      <c r="A7406">
        <v>2016</v>
      </c>
      <c r="B7406" t="s">
        <v>51</v>
      </c>
      <c r="C7406" t="s">
        <v>19</v>
      </c>
      <c r="D7406" t="s">
        <v>9</v>
      </c>
      <c r="E7406" s="1">
        <v>60362</v>
      </c>
      <c r="F7406">
        <v>143</v>
      </c>
    </row>
    <row r="7407" spans="1:6" x14ac:dyDescent="0.25">
      <c r="A7407">
        <v>2016</v>
      </c>
      <c r="B7407" t="s">
        <v>51</v>
      </c>
      <c r="C7407" t="s">
        <v>19</v>
      </c>
      <c r="D7407" t="s">
        <v>10</v>
      </c>
      <c r="E7407" s="1">
        <v>216248</v>
      </c>
      <c r="F7407" s="1">
        <v>2377</v>
      </c>
    </row>
    <row r="7408" spans="1:6" x14ac:dyDescent="0.25">
      <c r="A7408">
        <v>2016</v>
      </c>
      <c r="B7408" t="s">
        <v>51</v>
      </c>
      <c r="C7408" t="s">
        <v>19</v>
      </c>
      <c r="D7408" t="s">
        <v>24</v>
      </c>
      <c r="E7408" s="1">
        <v>366551</v>
      </c>
      <c r="F7408" s="1">
        <v>1574</v>
      </c>
    </row>
    <row r="7409" spans="1:6" x14ac:dyDescent="0.25">
      <c r="A7409">
        <v>2016</v>
      </c>
      <c r="B7409" t="s">
        <v>51</v>
      </c>
      <c r="C7409" t="s">
        <v>19</v>
      </c>
      <c r="D7409" t="s">
        <v>21</v>
      </c>
      <c r="E7409" s="1">
        <v>43958</v>
      </c>
      <c r="F7409">
        <v>242</v>
      </c>
    </row>
    <row r="7410" spans="1:6" x14ac:dyDescent="0.25">
      <c r="A7410">
        <v>2016</v>
      </c>
      <c r="B7410" t="s">
        <v>51</v>
      </c>
      <c r="C7410" t="s">
        <v>19</v>
      </c>
      <c r="D7410" t="s">
        <v>11</v>
      </c>
      <c r="E7410" s="1">
        <v>511174</v>
      </c>
      <c r="F7410" s="1">
        <v>2673</v>
      </c>
    </row>
    <row r="7411" spans="1:6" x14ac:dyDescent="0.25">
      <c r="A7411">
        <v>2016</v>
      </c>
      <c r="B7411" t="s">
        <v>51</v>
      </c>
      <c r="C7411" t="s">
        <v>22</v>
      </c>
      <c r="D7411" t="s">
        <v>9</v>
      </c>
      <c r="E7411" s="1">
        <v>11817703</v>
      </c>
      <c r="F7411" s="1">
        <v>84920</v>
      </c>
    </row>
    <row r="7412" spans="1:6" x14ac:dyDescent="0.25">
      <c r="A7412">
        <v>2016</v>
      </c>
      <c r="B7412" t="s">
        <v>51</v>
      </c>
      <c r="C7412" t="s">
        <v>22</v>
      </c>
      <c r="D7412" t="s">
        <v>10</v>
      </c>
      <c r="E7412" s="1">
        <v>9287208</v>
      </c>
      <c r="F7412" s="1">
        <v>86331</v>
      </c>
    </row>
    <row r="7413" spans="1:6" x14ac:dyDescent="0.25">
      <c r="A7413">
        <v>2016</v>
      </c>
      <c r="B7413" t="s">
        <v>51</v>
      </c>
      <c r="C7413" t="s">
        <v>22</v>
      </c>
      <c r="D7413" t="s">
        <v>24</v>
      </c>
      <c r="E7413" s="1">
        <v>2323377</v>
      </c>
      <c r="F7413" s="1">
        <v>14343</v>
      </c>
    </row>
    <row r="7414" spans="1:6" x14ac:dyDescent="0.25">
      <c r="A7414">
        <v>2016</v>
      </c>
      <c r="B7414" t="s">
        <v>51</v>
      </c>
      <c r="C7414" t="s">
        <v>22</v>
      </c>
      <c r="D7414" t="s">
        <v>21</v>
      </c>
      <c r="E7414" s="1">
        <v>68508</v>
      </c>
      <c r="F7414">
        <v>228</v>
      </c>
    </row>
    <row r="7415" spans="1:6" x14ac:dyDescent="0.25">
      <c r="A7415">
        <v>2016</v>
      </c>
      <c r="B7415" t="s">
        <v>51</v>
      </c>
      <c r="C7415" t="s">
        <v>22</v>
      </c>
      <c r="D7415" t="s">
        <v>11</v>
      </c>
      <c r="E7415" s="1">
        <v>2690494</v>
      </c>
      <c r="F7415" s="1">
        <v>22261</v>
      </c>
    </row>
    <row r="7416" spans="1:6" x14ac:dyDescent="0.25">
      <c r="A7416">
        <v>2016</v>
      </c>
      <c r="B7416" t="s">
        <v>51</v>
      </c>
      <c r="C7416" t="s">
        <v>23</v>
      </c>
      <c r="D7416" t="s">
        <v>10</v>
      </c>
      <c r="E7416" s="1">
        <v>15355960</v>
      </c>
      <c r="F7416" s="1">
        <v>100774</v>
      </c>
    </row>
    <row r="7417" spans="1:6" x14ac:dyDescent="0.25">
      <c r="A7417">
        <v>2016</v>
      </c>
      <c r="B7417" t="s">
        <v>51</v>
      </c>
      <c r="C7417" t="s">
        <v>36</v>
      </c>
      <c r="D7417" t="s">
        <v>10</v>
      </c>
      <c r="E7417" s="1">
        <v>7225</v>
      </c>
      <c r="F7417">
        <v>52</v>
      </c>
    </row>
    <row r="7418" spans="1:6" x14ac:dyDescent="0.25">
      <c r="A7418">
        <v>2016</v>
      </c>
      <c r="B7418" t="s">
        <v>51</v>
      </c>
      <c r="C7418" t="s">
        <v>36</v>
      </c>
      <c r="D7418" t="s">
        <v>11</v>
      </c>
      <c r="E7418" s="1">
        <v>109006</v>
      </c>
      <c r="F7418" s="1">
        <v>1385</v>
      </c>
    </row>
    <row r="7419" spans="1:6" x14ac:dyDescent="0.25">
      <c r="A7419">
        <v>2016</v>
      </c>
      <c r="B7419" t="s">
        <v>51</v>
      </c>
      <c r="C7419" t="s">
        <v>25</v>
      </c>
      <c r="D7419" t="s">
        <v>10</v>
      </c>
      <c r="E7419" s="1">
        <v>227050</v>
      </c>
      <c r="F7419" s="1">
        <v>3152</v>
      </c>
    </row>
    <row r="7420" spans="1:6" x14ac:dyDescent="0.25">
      <c r="A7420">
        <v>2016</v>
      </c>
      <c r="B7420" t="s">
        <v>51</v>
      </c>
      <c r="C7420" t="s">
        <v>25</v>
      </c>
      <c r="D7420" t="s">
        <v>24</v>
      </c>
      <c r="E7420" s="1">
        <v>171975</v>
      </c>
      <c r="F7420" s="1">
        <v>2102</v>
      </c>
    </row>
    <row r="7421" spans="1:6" x14ac:dyDescent="0.25">
      <c r="A7421">
        <v>2016</v>
      </c>
      <c r="B7421" t="s">
        <v>51</v>
      </c>
      <c r="C7421" t="s">
        <v>26</v>
      </c>
      <c r="D7421" t="s">
        <v>10</v>
      </c>
      <c r="E7421" s="1">
        <v>63258</v>
      </c>
      <c r="F7421">
        <v>452</v>
      </c>
    </row>
    <row r="7422" spans="1:6" x14ac:dyDescent="0.25">
      <c r="A7422">
        <v>2016</v>
      </c>
      <c r="B7422" t="s">
        <v>51</v>
      </c>
      <c r="C7422" t="s">
        <v>26</v>
      </c>
      <c r="D7422" t="s">
        <v>11</v>
      </c>
      <c r="E7422" s="1">
        <v>865520</v>
      </c>
      <c r="F7422" s="1">
        <v>8368</v>
      </c>
    </row>
    <row r="7423" spans="1:6" x14ac:dyDescent="0.25">
      <c r="A7423">
        <v>2016</v>
      </c>
      <c r="B7423" t="s">
        <v>52</v>
      </c>
      <c r="C7423" t="s">
        <v>12</v>
      </c>
      <c r="D7423" t="s">
        <v>10</v>
      </c>
      <c r="E7423" s="1">
        <v>15605</v>
      </c>
      <c r="F7423">
        <v>664</v>
      </c>
    </row>
    <row r="7424" spans="1:6" x14ac:dyDescent="0.25">
      <c r="A7424">
        <v>2016</v>
      </c>
      <c r="B7424" t="s">
        <v>52</v>
      </c>
      <c r="C7424" t="s">
        <v>13</v>
      </c>
      <c r="D7424" t="s">
        <v>9</v>
      </c>
      <c r="E7424" s="1">
        <v>35728</v>
      </c>
      <c r="F7424">
        <v>211</v>
      </c>
    </row>
    <row r="7425" spans="1:6" x14ac:dyDescent="0.25">
      <c r="A7425">
        <v>2016</v>
      </c>
      <c r="B7425" t="s">
        <v>52</v>
      </c>
      <c r="C7425" t="s">
        <v>13</v>
      </c>
      <c r="D7425" t="s">
        <v>10</v>
      </c>
      <c r="E7425" s="1">
        <v>1204422</v>
      </c>
      <c r="F7425" s="1">
        <v>9619</v>
      </c>
    </row>
    <row r="7426" spans="1:6" x14ac:dyDescent="0.25">
      <c r="A7426">
        <v>2016</v>
      </c>
      <c r="B7426" t="s">
        <v>52</v>
      </c>
      <c r="C7426" t="s">
        <v>13</v>
      </c>
      <c r="D7426" t="s">
        <v>24</v>
      </c>
      <c r="E7426" s="1">
        <v>2236228</v>
      </c>
      <c r="F7426" s="1">
        <v>13787</v>
      </c>
    </row>
    <row r="7427" spans="1:6" x14ac:dyDescent="0.25">
      <c r="A7427">
        <v>2016</v>
      </c>
      <c r="B7427" t="s">
        <v>52</v>
      </c>
      <c r="C7427" t="s">
        <v>13</v>
      </c>
      <c r="D7427" t="s">
        <v>21</v>
      </c>
      <c r="E7427" s="1">
        <v>141733</v>
      </c>
      <c r="F7427">
        <v>273</v>
      </c>
    </row>
    <row r="7428" spans="1:6" x14ac:dyDescent="0.25">
      <c r="A7428">
        <v>2016</v>
      </c>
      <c r="B7428" t="s">
        <v>52</v>
      </c>
      <c r="C7428" t="s">
        <v>14</v>
      </c>
      <c r="D7428" t="s">
        <v>10</v>
      </c>
      <c r="E7428">
        <v>807</v>
      </c>
      <c r="F7428">
        <v>10</v>
      </c>
    </row>
    <row r="7429" spans="1:6" x14ac:dyDescent="0.25">
      <c r="A7429">
        <v>2016</v>
      </c>
      <c r="B7429" t="s">
        <v>52</v>
      </c>
      <c r="C7429" t="s">
        <v>14</v>
      </c>
      <c r="D7429" t="s">
        <v>11</v>
      </c>
      <c r="E7429" s="1">
        <v>15272</v>
      </c>
      <c r="F7429">
        <v>146</v>
      </c>
    </row>
    <row r="7430" spans="1:6" x14ac:dyDescent="0.25">
      <c r="A7430">
        <v>2016</v>
      </c>
      <c r="B7430" t="s">
        <v>52</v>
      </c>
      <c r="C7430" t="s">
        <v>16</v>
      </c>
      <c r="D7430" t="s">
        <v>9</v>
      </c>
      <c r="E7430" s="1">
        <v>1680154</v>
      </c>
      <c r="F7430" s="1">
        <v>13704</v>
      </c>
    </row>
    <row r="7431" spans="1:6" x14ac:dyDescent="0.25">
      <c r="A7431">
        <v>2016</v>
      </c>
      <c r="B7431" t="s">
        <v>52</v>
      </c>
      <c r="C7431" t="s">
        <v>16</v>
      </c>
      <c r="D7431" t="s">
        <v>10</v>
      </c>
      <c r="E7431" s="1">
        <v>22599790</v>
      </c>
      <c r="F7431" s="1">
        <v>186796</v>
      </c>
    </row>
    <row r="7432" spans="1:6" x14ac:dyDescent="0.25">
      <c r="A7432">
        <v>2016</v>
      </c>
      <c r="B7432" t="s">
        <v>52</v>
      </c>
      <c r="C7432" t="s">
        <v>16</v>
      </c>
      <c r="D7432" t="s">
        <v>24</v>
      </c>
      <c r="E7432" s="1">
        <v>4291477</v>
      </c>
      <c r="F7432" s="1">
        <v>33377</v>
      </c>
    </row>
    <row r="7433" spans="1:6" x14ac:dyDescent="0.25">
      <c r="A7433">
        <v>2016</v>
      </c>
      <c r="B7433" t="s">
        <v>52</v>
      </c>
      <c r="C7433" t="s">
        <v>16</v>
      </c>
      <c r="D7433" t="s">
        <v>21</v>
      </c>
      <c r="E7433" s="1">
        <v>399882</v>
      </c>
      <c r="F7433" s="1">
        <v>1629</v>
      </c>
    </row>
    <row r="7434" spans="1:6" x14ac:dyDescent="0.25">
      <c r="A7434">
        <v>2016</v>
      </c>
      <c r="B7434" t="s">
        <v>52</v>
      </c>
      <c r="C7434" t="s">
        <v>18</v>
      </c>
      <c r="D7434" t="s">
        <v>9</v>
      </c>
      <c r="E7434" s="1">
        <v>1167793</v>
      </c>
      <c r="F7434" s="1">
        <v>8868</v>
      </c>
    </row>
    <row r="7435" spans="1:6" x14ac:dyDescent="0.25">
      <c r="A7435">
        <v>2016</v>
      </c>
      <c r="B7435" t="s">
        <v>52</v>
      </c>
      <c r="C7435" t="s">
        <v>18</v>
      </c>
      <c r="D7435" t="s">
        <v>10</v>
      </c>
      <c r="E7435" s="1">
        <v>139783</v>
      </c>
      <c r="F7435">
        <v>844</v>
      </c>
    </row>
    <row r="7436" spans="1:6" x14ac:dyDescent="0.25">
      <c r="A7436">
        <v>2016</v>
      </c>
      <c r="B7436" t="s">
        <v>52</v>
      </c>
      <c r="C7436" t="s">
        <v>18</v>
      </c>
      <c r="D7436" t="s">
        <v>24</v>
      </c>
      <c r="E7436" s="1">
        <v>254292</v>
      </c>
      <c r="F7436" s="1">
        <v>2006</v>
      </c>
    </row>
    <row r="7437" spans="1:6" x14ac:dyDescent="0.25">
      <c r="A7437">
        <v>2016</v>
      </c>
      <c r="B7437" t="s">
        <v>52</v>
      </c>
      <c r="C7437" t="s">
        <v>19</v>
      </c>
      <c r="D7437" t="s">
        <v>9</v>
      </c>
      <c r="E7437" s="1">
        <v>651051</v>
      </c>
      <c r="F7437" s="1">
        <v>4019</v>
      </c>
    </row>
    <row r="7438" spans="1:6" x14ac:dyDescent="0.25">
      <c r="A7438">
        <v>2016</v>
      </c>
      <c r="B7438" t="s">
        <v>52</v>
      </c>
      <c r="C7438" t="s">
        <v>19</v>
      </c>
      <c r="D7438" t="s">
        <v>21</v>
      </c>
      <c r="E7438" s="1">
        <v>22400</v>
      </c>
      <c r="F7438">
        <v>90</v>
      </c>
    </row>
    <row r="7439" spans="1:6" x14ac:dyDescent="0.25">
      <c r="A7439">
        <v>2016</v>
      </c>
      <c r="B7439" t="s">
        <v>52</v>
      </c>
      <c r="C7439" t="s">
        <v>19</v>
      </c>
      <c r="D7439" t="s">
        <v>11</v>
      </c>
      <c r="E7439" s="1">
        <v>261954</v>
      </c>
      <c r="F7439" s="1">
        <v>1697</v>
      </c>
    </row>
    <row r="7440" spans="1:6" x14ac:dyDescent="0.25">
      <c r="A7440">
        <v>2016</v>
      </c>
      <c r="B7440" t="s">
        <v>52</v>
      </c>
      <c r="C7440" t="s">
        <v>22</v>
      </c>
      <c r="D7440" t="s">
        <v>9</v>
      </c>
      <c r="E7440" s="1">
        <v>15816889</v>
      </c>
      <c r="F7440" s="1">
        <v>124391</v>
      </c>
    </row>
    <row r="7441" spans="1:6" x14ac:dyDescent="0.25">
      <c r="A7441">
        <v>2016</v>
      </c>
      <c r="B7441" t="s">
        <v>52</v>
      </c>
      <c r="C7441" t="s">
        <v>22</v>
      </c>
      <c r="D7441" t="s">
        <v>10</v>
      </c>
      <c r="E7441" s="1">
        <v>8523022</v>
      </c>
      <c r="F7441" s="1">
        <v>72217</v>
      </c>
    </row>
    <row r="7442" spans="1:6" x14ac:dyDescent="0.25">
      <c r="A7442">
        <v>2016</v>
      </c>
      <c r="B7442" t="s">
        <v>52</v>
      </c>
      <c r="C7442" t="s">
        <v>22</v>
      </c>
      <c r="D7442" t="s">
        <v>24</v>
      </c>
      <c r="E7442" s="1">
        <v>816615</v>
      </c>
      <c r="F7442" s="1">
        <v>4780</v>
      </c>
    </row>
    <row r="7443" spans="1:6" x14ac:dyDescent="0.25">
      <c r="A7443">
        <v>2016</v>
      </c>
      <c r="B7443" t="s">
        <v>52</v>
      </c>
      <c r="C7443" t="s">
        <v>22</v>
      </c>
      <c r="D7443" t="s">
        <v>21</v>
      </c>
      <c r="E7443" s="1">
        <v>93306</v>
      </c>
      <c r="F7443">
        <v>193</v>
      </c>
    </row>
    <row r="7444" spans="1:6" x14ac:dyDescent="0.25">
      <c r="A7444">
        <v>2016</v>
      </c>
      <c r="B7444" t="s">
        <v>52</v>
      </c>
      <c r="C7444" t="s">
        <v>22</v>
      </c>
      <c r="D7444" t="s">
        <v>11</v>
      </c>
      <c r="E7444" s="1">
        <v>3238354</v>
      </c>
      <c r="F7444" s="1">
        <v>28956</v>
      </c>
    </row>
    <row r="7445" spans="1:6" x14ac:dyDescent="0.25">
      <c r="A7445">
        <v>2016</v>
      </c>
      <c r="B7445" t="s">
        <v>52</v>
      </c>
      <c r="C7445" t="s">
        <v>23</v>
      </c>
      <c r="D7445" t="s">
        <v>10</v>
      </c>
      <c r="E7445" s="1">
        <v>999035</v>
      </c>
      <c r="F7445" s="1">
        <v>8277</v>
      </c>
    </row>
    <row r="7446" spans="1:6" x14ac:dyDescent="0.25">
      <c r="A7446">
        <v>2016</v>
      </c>
      <c r="B7446" t="s">
        <v>52</v>
      </c>
      <c r="C7446" t="s">
        <v>23</v>
      </c>
      <c r="D7446" t="s">
        <v>24</v>
      </c>
      <c r="E7446" s="1">
        <v>115640</v>
      </c>
      <c r="F7446">
        <v>463</v>
      </c>
    </row>
    <row r="7447" spans="1:6" x14ac:dyDescent="0.25">
      <c r="A7447">
        <v>2016</v>
      </c>
      <c r="B7447" t="s">
        <v>52</v>
      </c>
      <c r="C7447" t="s">
        <v>36</v>
      </c>
      <c r="D7447" t="s">
        <v>24</v>
      </c>
      <c r="E7447" s="1">
        <v>3125</v>
      </c>
      <c r="F7447">
        <v>28</v>
      </c>
    </row>
    <row r="7448" spans="1:6" x14ac:dyDescent="0.25">
      <c r="A7448">
        <v>2016</v>
      </c>
      <c r="B7448" t="s">
        <v>52</v>
      </c>
      <c r="C7448" t="s">
        <v>36</v>
      </c>
      <c r="D7448" t="s">
        <v>11</v>
      </c>
      <c r="E7448" s="1">
        <v>3683</v>
      </c>
      <c r="F7448">
        <v>50</v>
      </c>
    </row>
    <row r="7449" spans="1:6" x14ac:dyDescent="0.25">
      <c r="A7449">
        <v>2016</v>
      </c>
      <c r="B7449" t="s">
        <v>52</v>
      </c>
      <c r="C7449" t="s">
        <v>25</v>
      </c>
      <c r="D7449" t="s">
        <v>10</v>
      </c>
      <c r="E7449" s="1">
        <v>390200</v>
      </c>
      <c r="F7449" s="1">
        <v>5252</v>
      </c>
    </row>
    <row r="7450" spans="1:6" x14ac:dyDescent="0.25">
      <c r="A7450">
        <v>2016</v>
      </c>
      <c r="B7450" t="s">
        <v>52</v>
      </c>
      <c r="C7450" t="s">
        <v>25</v>
      </c>
      <c r="D7450" t="s">
        <v>24</v>
      </c>
      <c r="E7450" s="1">
        <v>170680</v>
      </c>
      <c r="F7450" s="1">
        <v>2434</v>
      </c>
    </row>
    <row r="7451" spans="1:6" x14ac:dyDescent="0.25">
      <c r="A7451">
        <v>2016</v>
      </c>
      <c r="B7451" t="s">
        <v>52</v>
      </c>
      <c r="C7451" t="s">
        <v>26</v>
      </c>
      <c r="D7451" t="s">
        <v>11</v>
      </c>
      <c r="E7451" s="1">
        <v>49803</v>
      </c>
      <c r="F7451">
        <v>479</v>
      </c>
    </row>
    <row r="7452" spans="1:6" x14ac:dyDescent="0.25">
      <c r="A7452">
        <v>2017</v>
      </c>
      <c r="B7452" t="s">
        <v>7</v>
      </c>
      <c r="C7452" t="s">
        <v>8</v>
      </c>
      <c r="D7452" t="s">
        <v>10</v>
      </c>
      <c r="E7452" s="1">
        <v>202782</v>
      </c>
      <c r="F7452" s="1">
        <v>2295</v>
      </c>
    </row>
    <row r="7453" spans="1:6" x14ac:dyDescent="0.25">
      <c r="A7453">
        <v>2017</v>
      </c>
      <c r="B7453" t="s">
        <v>7</v>
      </c>
      <c r="C7453" t="s">
        <v>12</v>
      </c>
      <c r="D7453" t="s">
        <v>9</v>
      </c>
      <c r="E7453" s="1">
        <v>500000</v>
      </c>
      <c r="F7453" s="1">
        <v>5257</v>
      </c>
    </row>
    <row r="7454" spans="1:6" x14ac:dyDescent="0.25">
      <c r="A7454">
        <v>2017</v>
      </c>
      <c r="B7454" t="s">
        <v>7</v>
      </c>
      <c r="C7454" t="s">
        <v>13</v>
      </c>
      <c r="D7454" t="s">
        <v>9</v>
      </c>
      <c r="E7454" s="1">
        <v>266536</v>
      </c>
      <c r="F7454" s="1">
        <v>1840</v>
      </c>
    </row>
    <row r="7455" spans="1:6" x14ac:dyDescent="0.25">
      <c r="A7455">
        <v>2017</v>
      </c>
      <c r="B7455" t="s">
        <v>7</v>
      </c>
      <c r="C7455" t="s">
        <v>13</v>
      </c>
      <c r="D7455" t="s">
        <v>10</v>
      </c>
      <c r="E7455" s="1">
        <v>1797169</v>
      </c>
      <c r="F7455" s="1">
        <v>15720</v>
      </c>
    </row>
    <row r="7456" spans="1:6" x14ac:dyDescent="0.25">
      <c r="A7456">
        <v>2017</v>
      </c>
      <c r="B7456" t="s">
        <v>7</v>
      </c>
      <c r="C7456" t="s">
        <v>13</v>
      </c>
      <c r="D7456" t="s">
        <v>24</v>
      </c>
      <c r="E7456" s="1">
        <v>914174</v>
      </c>
      <c r="F7456" s="1">
        <v>6043</v>
      </c>
    </row>
    <row r="7457" spans="1:6" x14ac:dyDescent="0.25">
      <c r="A7457">
        <v>2017</v>
      </c>
      <c r="B7457" t="s">
        <v>7</v>
      </c>
      <c r="C7457" t="s">
        <v>16</v>
      </c>
      <c r="D7457" t="s">
        <v>9</v>
      </c>
      <c r="E7457" s="1">
        <v>4398401</v>
      </c>
      <c r="F7457" s="1">
        <v>30506</v>
      </c>
    </row>
    <row r="7458" spans="1:6" x14ac:dyDescent="0.25">
      <c r="A7458">
        <v>2017</v>
      </c>
      <c r="B7458" t="s">
        <v>7</v>
      </c>
      <c r="C7458" t="s">
        <v>16</v>
      </c>
      <c r="D7458" t="s">
        <v>10</v>
      </c>
      <c r="E7458" s="1">
        <v>23020707</v>
      </c>
      <c r="F7458" s="1">
        <v>208905</v>
      </c>
    </row>
    <row r="7459" spans="1:6" x14ac:dyDescent="0.25">
      <c r="A7459">
        <v>2017</v>
      </c>
      <c r="B7459" t="s">
        <v>7</v>
      </c>
      <c r="C7459" t="s">
        <v>16</v>
      </c>
      <c r="D7459" t="s">
        <v>17</v>
      </c>
      <c r="E7459" s="1">
        <v>12415</v>
      </c>
      <c r="F7459">
        <v>66</v>
      </c>
    </row>
    <row r="7460" spans="1:6" x14ac:dyDescent="0.25">
      <c r="A7460">
        <v>2017</v>
      </c>
      <c r="B7460" t="s">
        <v>7</v>
      </c>
      <c r="C7460" t="s">
        <v>16</v>
      </c>
      <c r="D7460" t="s">
        <v>24</v>
      </c>
      <c r="E7460" s="1">
        <v>3388329</v>
      </c>
      <c r="F7460" s="1">
        <v>26810</v>
      </c>
    </row>
    <row r="7461" spans="1:6" x14ac:dyDescent="0.25">
      <c r="A7461">
        <v>2017</v>
      </c>
      <c r="B7461" t="s">
        <v>7</v>
      </c>
      <c r="C7461" t="s">
        <v>16</v>
      </c>
      <c r="D7461" t="s">
        <v>11</v>
      </c>
      <c r="E7461" s="1">
        <v>6635</v>
      </c>
      <c r="F7461">
        <v>61</v>
      </c>
    </row>
    <row r="7462" spans="1:6" x14ac:dyDescent="0.25">
      <c r="A7462">
        <v>2017</v>
      </c>
      <c r="B7462" t="s">
        <v>7</v>
      </c>
      <c r="C7462" t="s">
        <v>18</v>
      </c>
      <c r="D7462" t="s">
        <v>10</v>
      </c>
      <c r="E7462" s="1">
        <v>363566</v>
      </c>
      <c r="F7462" s="1">
        <v>4793</v>
      </c>
    </row>
    <row r="7463" spans="1:6" x14ac:dyDescent="0.25">
      <c r="A7463">
        <v>2017</v>
      </c>
      <c r="B7463" t="s">
        <v>7</v>
      </c>
      <c r="C7463" t="s">
        <v>19</v>
      </c>
      <c r="D7463" t="s">
        <v>24</v>
      </c>
      <c r="E7463" s="1">
        <v>68584</v>
      </c>
      <c r="F7463">
        <v>490</v>
      </c>
    </row>
    <row r="7464" spans="1:6" x14ac:dyDescent="0.25">
      <c r="A7464">
        <v>2017</v>
      </c>
      <c r="B7464" t="s">
        <v>7</v>
      </c>
      <c r="C7464" t="s">
        <v>19</v>
      </c>
      <c r="D7464" t="s">
        <v>11</v>
      </c>
      <c r="E7464" s="1">
        <v>1669677</v>
      </c>
      <c r="F7464" s="1">
        <v>9571</v>
      </c>
    </row>
    <row r="7465" spans="1:6" x14ac:dyDescent="0.25">
      <c r="A7465">
        <v>2017</v>
      </c>
      <c r="B7465" t="s">
        <v>7</v>
      </c>
      <c r="C7465" t="s">
        <v>22</v>
      </c>
      <c r="D7465" t="s">
        <v>9</v>
      </c>
      <c r="E7465" s="1">
        <v>6693977</v>
      </c>
      <c r="F7465" s="1">
        <v>46375</v>
      </c>
    </row>
    <row r="7466" spans="1:6" x14ac:dyDescent="0.25">
      <c r="A7466">
        <v>2017</v>
      </c>
      <c r="B7466" t="s">
        <v>7</v>
      </c>
      <c r="C7466" t="s">
        <v>22</v>
      </c>
      <c r="D7466" t="s">
        <v>10</v>
      </c>
      <c r="E7466" s="1">
        <v>6244403</v>
      </c>
      <c r="F7466" s="1">
        <v>49234</v>
      </c>
    </row>
    <row r="7467" spans="1:6" x14ac:dyDescent="0.25">
      <c r="A7467">
        <v>2017</v>
      </c>
      <c r="B7467" t="s">
        <v>7</v>
      </c>
      <c r="C7467" t="s">
        <v>22</v>
      </c>
      <c r="D7467" t="s">
        <v>24</v>
      </c>
      <c r="E7467" s="1">
        <v>598746</v>
      </c>
      <c r="F7467" s="1">
        <v>3698</v>
      </c>
    </row>
    <row r="7468" spans="1:6" x14ac:dyDescent="0.25">
      <c r="A7468">
        <v>2017</v>
      </c>
      <c r="B7468" t="s">
        <v>7</v>
      </c>
      <c r="C7468" t="s">
        <v>22</v>
      </c>
      <c r="D7468" t="s">
        <v>11</v>
      </c>
      <c r="E7468" s="1">
        <v>2832129</v>
      </c>
      <c r="F7468" s="1">
        <v>22692</v>
      </c>
    </row>
    <row r="7469" spans="1:6" x14ac:dyDescent="0.25">
      <c r="A7469">
        <v>2017</v>
      </c>
      <c r="B7469" t="s">
        <v>7</v>
      </c>
      <c r="C7469" t="s">
        <v>23</v>
      </c>
      <c r="D7469" t="s">
        <v>10</v>
      </c>
      <c r="E7469" s="1">
        <v>156137</v>
      </c>
      <c r="F7469" s="1">
        <v>1408</v>
      </c>
    </row>
    <row r="7470" spans="1:6" x14ac:dyDescent="0.25">
      <c r="A7470">
        <v>2017</v>
      </c>
      <c r="B7470" t="s">
        <v>7</v>
      </c>
      <c r="C7470" t="s">
        <v>23</v>
      </c>
      <c r="D7470" t="s">
        <v>24</v>
      </c>
      <c r="E7470" s="1">
        <v>339611</v>
      </c>
      <c r="F7470" s="1">
        <v>2740</v>
      </c>
    </row>
    <row r="7471" spans="1:6" x14ac:dyDescent="0.25">
      <c r="A7471">
        <v>2017</v>
      </c>
      <c r="B7471" t="s">
        <v>7</v>
      </c>
      <c r="C7471" t="s">
        <v>36</v>
      </c>
      <c r="D7471" t="s">
        <v>11</v>
      </c>
      <c r="E7471" s="1">
        <v>42693</v>
      </c>
      <c r="F7471">
        <v>570</v>
      </c>
    </row>
    <row r="7472" spans="1:6" x14ac:dyDescent="0.25">
      <c r="A7472">
        <v>2017</v>
      </c>
      <c r="B7472" t="s">
        <v>7</v>
      </c>
      <c r="C7472" t="s">
        <v>93</v>
      </c>
      <c r="D7472" t="s">
        <v>10</v>
      </c>
      <c r="E7472" s="1">
        <v>127223</v>
      </c>
      <c r="F7472" s="1">
        <v>1902</v>
      </c>
    </row>
    <row r="7473" spans="1:6" x14ac:dyDescent="0.25">
      <c r="A7473">
        <v>2017</v>
      </c>
      <c r="B7473" t="s">
        <v>7</v>
      </c>
      <c r="C7473" t="s">
        <v>93</v>
      </c>
      <c r="D7473" t="s">
        <v>11</v>
      </c>
      <c r="E7473" s="1">
        <v>287527</v>
      </c>
      <c r="F7473" s="1">
        <v>2882</v>
      </c>
    </row>
    <row r="7474" spans="1:6" x14ac:dyDescent="0.25">
      <c r="A7474">
        <v>2017</v>
      </c>
      <c r="B7474" t="s">
        <v>27</v>
      </c>
      <c r="C7474" t="s">
        <v>8</v>
      </c>
      <c r="D7474" t="s">
        <v>9</v>
      </c>
      <c r="E7474" s="1">
        <v>93038</v>
      </c>
      <c r="F7474">
        <v>518</v>
      </c>
    </row>
    <row r="7475" spans="1:6" x14ac:dyDescent="0.25">
      <c r="A7475">
        <v>2017</v>
      </c>
      <c r="B7475" t="s">
        <v>27</v>
      </c>
      <c r="C7475" t="s">
        <v>8</v>
      </c>
      <c r="D7475" t="s">
        <v>10</v>
      </c>
      <c r="E7475" s="1">
        <v>73007</v>
      </c>
      <c r="F7475">
        <v>548</v>
      </c>
    </row>
    <row r="7476" spans="1:6" x14ac:dyDescent="0.25">
      <c r="A7476">
        <v>2017</v>
      </c>
      <c r="B7476" t="s">
        <v>27</v>
      </c>
      <c r="C7476" t="s">
        <v>8</v>
      </c>
      <c r="D7476" t="s">
        <v>24</v>
      </c>
      <c r="E7476">
        <v>500</v>
      </c>
      <c r="F7476">
        <v>4</v>
      </c>
    </row>
    <row r="7477" spans="1:6" x14ac:dyDescent="0.25">
      <c r="A7477">
        <v>2017</v>
      </c>
      <c r="B7477" t="s">
        <v>27</v>
      </c>
      <c r="C7477" t="s">
        <v>13</v>
      </c>
      <c r="D7477" t="s">
        <v>9</v>
      </c>
      <c r="E7477" s="1">
        <v>563882</v>
      </c>
      <c r="F7477" s="1">
        <v>3627</v>
      </c>
    </row>
    <row r="7478" spans="1:6" x14ac:dyDescent="0.25">
      <c r="A7478">
        <v>2017</v>
      </c>
      <c r="B7478" t="s">
        <v>27</v>
      </c>
      <c r="C7478" t="s">
        <v>13</v>
      </c>
      <c r="D7478" t="s">
        <v>10</v>
      </c>
      <c r="E7478" s="1">
        <v>1554350</v>
      </c>
      <c r="F7478" s="1">
        <v>13179</v>
      </c>
    </row>
    <row r="7479" spans="1:6" x14ac:dyDescent="0.25">
      <c r="A7479">
        <v>2017</v>
      </c>
      <c r="B7479" t="s">
        <v>27</v>
      </c>
      <c r="C7479" t="s">
        <v>13</v>
      </c>
      <c r="D7479" t="s">
        <v>24</v>
      </c>
      <c r="E7479" s="1">
        <v>2419776</v>
      </c>
      <c r="F7479" s="1">
        <v>17176</v>
      </c>
    </row>
    <row r="7480" spans="1:6" x14ac:dyDescent="0.25">
      <c r="A7480">
        <v>2017</v>
      </c>
      <c r="B7480" t="s">
        <v>27</v>
      </c>
      <c r="C7480" t="s">
        <v>13</v>
      </c>
      <c r="D7480" t="s">
        <v>11</v>
      </c>
      <c r="E7480" s="1">
        <v>73673</v>
      </c>
      <c r="F7480">
        <v>176</v>
      </c>
    </row>
    <row r="7481" spans="1:6" x14ac:dyDescent="0.25">
      <c r="A7481">
        <v>2017</v>
      </c>
      <c r="B7481" t="s">
        <v>27</v>
      </c>
      <c r="C7481" t="s">
        <v>14</v>
      </c>
      <c r="D7481" t="s">
        <v>10</v>
      </c>
      <c r="E7481" s="1">
        <v>260551</v>
      </c>
      <c r="F7481" s="1">
        <v>3034</v>
      </c>
    </row>
    <row r="7482" spans="1:6" x14ac:dyDescent="0.25">
      <c r="A7482">
        <v>2017</v>
      </c>
      <c r="B7482" t="s">
        <v>27</v>
      </c>
      <c r="C7482" t="s">
        <v>16</v>
      </c>
      <c r="D7482" t="s">
        <v>9</v>
      </c>
      <c r="E7482" s="1">
        <v>1036404</v>
      </c>
      <c r="F7482" s="1">
        <v>8463</v>
      </c>
    </row>
    <row r="7483" spans="1:6" x14ac:dyDescent="0.25">
      <c r="A7483">
        <v>2017</v>
      </c>
      <c r="B7483" t="s">
        <v>27</v>
      </c>
      <c r="C7483" t="s">
        <v>16</v>
      </c>
      <c r="D7483" t="s">
        <v>10</v>
      </c>
      <c r="E7483" s="1">
        <v>34371351</v>
      </c>
      <c r="F7483" s="1">
        <v>282446</v>
      </c>
    </row>
    <row r="7484" spans="1:6" x14ac:dyDescent="0.25">
      <c r="A7484">
        <v>2017</v>
      </c>
      <c r="B7484" t="s">
        <v>27</v>
      </c>
      <c r="C7484" t="s">
        <v>16</v>
      </c>
      <c r="D7484" t="s">
        <v>24</v>
      </c>
      <c r="E7484" s="1">
        <v>7313770</v>
      </c>
      <c r="F7484" s="1">
        <v>51310</v>
      </c>
    </row>
    <row r="7485" spans="1:6" x14ac:dyDescent="0.25">
      <c r="A7485">
        <v>2017</v>
      </c>
      <c r="B7485" t="s">
        <v>27</v>
      </c>
      <c r="C7485" t="s">
        <v>16</v>
      </c>
      <c r="D7485" t="s">
        <v>11</v>
      </c>
      <c r="E7485" s="1">
        <v>5294</v>
      </c>
      <c r="F7485">
        <v>13</v>
      </c>
    </row>
    <row r="7486" spans="1:6" x14ac:dyDescent="0.25">
      <c r="A7486">
        <v>2017</v>
      </c>
      <c r="B7486" t="s">
        <v>27</v>
      </c>
      <c r="C7486" t="s">
        <v>18</v>
      </c>
      <c r="D7486" t="s">
        <v>10</v>
      </c>
      <c r="E7486" s="1">
        <v>1183653</v>
      </c>
      <c r="F7486" s="1">
        <v>13796</v>
      </c>
    </row>
    <row r="7487" spans="1:6" x14ac:dyDescent="0.25">
      <c r="A7487">
        <v>2017</v>
      </c>
      <c r="B7487" t="s">
        <v>27</v>
      </c>
      <c r="C7487" t="s">
        <v>18</v>
      </c>
      <c r="D7487" t="s">
        <v>24</v>
      </c>
      <c r="E7487" s="1">
        <v>248253</v>
      </c>
      <c r="F7487">
        <v>710</v>
      </c>
    </row>
    <row r="7488" spans="1:6" x14ac:dyDescent="0.25">
      <c r="A7488">
        <v>2017</v>
      </c>
      <c r="B7488" t="s">
        <v>27</v>
      </c>
      <c r="C7488" t="s">
        <v>19</v>
      </c>
      <c r="D7488" t="s">
        <v>9</v>
      </c>
      <c r="E7488" s="1">
        <v>151312</v>
      </c>
      <c r="F7488" s="1">
        <v>1346</v>
      </c>
    </row>
    <row r="7489" spans="1:6" x14ac:dyDescent="0.25">
      <c r="A7489">
        <v>2017</v>
      </c>
      <c r="B7489" t="s">
        <v>27</v>
      </c>
      <c r="C7489" t="s">
        <v>19</v>
      </c>
      <c r="D7489" t="s">
        <v>24</v>
      </c>
      <c r="E7489" s="1">
        <v>637836</v>
      </c>
      <c r="F7489" s="1">
        <v>2793</v>
      </c>
    </row>
    <row r="7490" spans="1:6" x14ac:dyDescent="0.25">
      <c r="A7490">
        <v>2017</v>
      </c>
      <c r="B7490" t="s">
        <v>27</v>
      </c>
      <c r="C7490" t="s">
        <v>19</v>
      </c>
      <c r="D7490" t="s">
        <v>11</v>
      </c>
      <c r="E7490" s="1">
        <v>1148921</v>
      </c>
      <c r="F7490" s="1">
        <v>6154</v>
      </c>
    </row>
    <row r="7491" spans="1:6" x14ac:dyDescent="0.25">
      <c r="A7491">
        <v>2017</v>
      </c>
      <c r="B7491" t="s">
        <v>27</v>
      </c>
      <c r="C7491" t="s">
        <v>22</v>
      </c>
      <c r="D7491" t="s">
        <v>9</v>
      </c>
      <c r="E7491" s="1">
        <v>14492512</v>
      </c>
      <c r="F7491" s="1">
        <v>108579</v>
      </c>
    </row>
    <row r="7492" spans="1:6" x14ac:dyDescent="0.25">
      <c r="A7492">
        <v>2017</v>
      </c>
      <c r="B7492" t="s">
        <v>27</v>
      </c>
      <c r="C7492" t="s">
        <v>22</v>
      </c>
      <c r="D7492" t="s">
        <v>10</v>
      </c>
      <c r="E7492" s="1">
        <v>5022718</v>
      </c>
      <c r="F7492" s="1">
        <v>39444</v>
      </c>
    </row>
    <row r="7493" spans="1:6" x14ac:dyDescent="0.25">
      <c r="A7493">
        <v>2017</v>
      </c>
      <c r="B7493" t="s">
        <v>27</v>
      </c>
      <c r="C7493" t="s">
        <v>22</v>
      </c>
      <c r="D7493" t="s">
        <v>24</v>
      </c>
      <c r="E7493" s="1">
        <v>1840034</v>
      </c>
      <c r="F7493" s="1">
        <v>9952</v>
      </c>
    </row>
    <row r="7494" spans="1:6" x14ac:dyDescent="0.25">
      <c r="A7494">
        <v>2017</v>
      </c>
      <c r="B7494" t="s">
        <v>27</v>
      </c>
      <c r="C7494" t="s">
        <v>22</v>
      </c>
      <c r="D7494" t="s">
        <v>21</v>
      </c>
      <c r="E7494" s="1">
        <v>93319</v>
      </c>
      <c r="F7494">
        <v>309</v>
      </c>
    </row>
    <row r="7495" spans="1:6" x14ac:dyDescent="0.25">
      <c r="A7495">
        <v>2017</v>
      </c>
      <c r="B7495" t="s">
        <v>27</v>
      </c>
      <c r="C7495" t="s">
        <v>22</v>
      </c>
      <c r="D7495" t="s">
        <v>11</v>
      </c>
      <c r="E7495" s="1">
        <v>3197808</v>
      </c>
      <c r="F7495" s="1">
        <v>26736</v>
      </c>
    </row>
    <row r="7496" spans="1:6" x14ac:dyDescent="0.25">
      <c r="A7496">
        <v>2017</v>
      </c>
      <c r="B7496" t="s">
        <v>27</v>
      </c>
      <c r="C7496" t="s">
        <v>23</v>
      </c>
      <c r="D7496" t="s">
        <v>10</v>
      </c>
      <c r="E7496" s="1">
        <v>1942914</v>
      </c>
      <c r="F7496" s="1">
        <v>8268</v>
      </c>
    </row>
    <row r="7497" spans="1:6" x14ac:dyDescent="0.25">
      <c r="A7497">
        <v>2017</v>
      </c>
      <c r="B7497" t="s">
        <v>27</v>
      </c>
      <c r="C7497" t="s">
        <v>36</v>
      </c>
      <c r="D7497" t="s">
        <v>24</v>
      </c>
      <c r="E7497" s="1">
        <v>22266</v>
      </c>
      <c r="F7497">
        <v>61</v>
      </c>
    </row>
    <row r="7498" spans="1:6" x14ac:dyDescent="0.25">
      <c r="A7498">
        <v>2017</v>
      </c>
      <c r="B7498" t="s">
        <v>27</v>
      </c>
      <c r="C7498" t="s">
        <v>36</v>
      </c>
      <c r="D7498" t="s">
        <v>11</v>
      </c>
      <c r="E7498" s="1">
        <v>15326</v>
      </c>
      <c r="F7498">
        <v>114</v>
      </c>
    </row>
    <row r="7499" spans="1:6" x14ac:dyDescent="0.25">
      <c r="A7499">
        <v>2017</v>
      </c>
      <c r="B7499" t="s">
        <v>27</v>
      </c>
      <c r="C7499" t="s">
        <v>93</v>
      </c>
      <c r="D7499" t="s">
        <v>24</v>
      </c>
      <c r="E7499" s="1">
        <v>27207</v>
      </c>
      <c r="F7499">
        <v>302</v>
      </c>
    </row>
    <row r="7500" spans="1:6" x14ac:dyDescent="0.25">
      <c r="A7500">
        <v>2017</v>
      </c>
      <c r="B7500" t="s">
        <v>27</v>
      </c>
      <c r="C7500" t="s">
        <v>93</v>
      </c>
      <c r="D7500" t="s">
        <v>11</v>
      </c>
      <c r="E7500" s="1">
        <v>12193</v>
      </c>
      <c r="F7500">
        <v>272</v>
      </c>
    </row>
    <row r="7501" spans="1:6" x14ac:dyDescent="0.25">
      <c r="A7501">
        <v>2017</v>
      </c>
      <c r="B7501" t="s">
        <v>33</v>
      </c>
      <c r="C7501" t="s">
        <v>13</v>
      </c>
      <c r="D7501" t="s">
        <v>9</v>
      </c>
      <c r="E7501" s="1">
        <v>1278055</v>
      </c>
      <c r="F7501" s="1">
        <v>10106</v>
      </c>
    </row>
    <row r="7502" spans="1:6" x14ac:dyDescent="0.25">
      <c r="A7502">
        <v>2017</v>
      </c>
      <c r="B7502" t="s">
        <v>33</v>
      </c>
      <c r="C7502" t="s">
        <v>13</v>
      </c>
      <c r="D7502" t="s">
        <v>10</v>
      </c>
      <c r="E7502" s="1">
        <v>8411007</v>
      </c>
      <c r="F7502" s="1">
        <v>60016</v>
      </c>
    </row>
    <row r="7503" spans="1:6" x14ac:dyDescent="0.25">
      <c r="A7503">
        <v>2017</v>
      </c>
      <c r="B7503" t="s">
        <v>33</v>
      </c>
      <c r="C7503" t="s">
        <v>13</v>
      </c>
      <c r="D7503" t="s">
        <v>24</v>
      </c>
      <c r="E7503" s="1">
        <v>2867538</v>
      </c>
      <c r="F7503" s="1">
        <v>18815</v>
      </c>
    </row>
    <row r="7504" spans="1:6" x14ac:dyDescent="0.25">
      <c r="A7504">
        <v>2017</v>
      </c>
      <c r="B7504" t="s">
        <v>33</v>
      </c>
      <c r="C7504" t="s">
        <v>16</v>
      </c>
      <c r="D7504" t="s">
        <v>9</v>
      </c>
      <c r="E7504" s="1">
        <v>2245499</v>
      </c>
      <c r="F7504" s="1">
        <v>17358</v>
      </c>
    </row>
    <row r="7505" spans="1:6" x14ac:dyDescent="0.25">
      <c r="A7505">
        <v>2017</v>
      </c>
      <c r="B7505" t="s">
        <v>33</v>
      </c>
      <c r="C7505" t="s">
        <v>16</v>
      </c>
      <c r="D7505" t="s">
        <v>10</v>
      </c>
      <c r="E7505" s="1">
        <v>18019116</v>
      </c>
      <c r="F7505" s="1">
        <v>151661</v>
      </c>
    </row>
    <row r="7506" spans="1:6" x14ac:dyDescent="0.25">
      <c r="A7506">
        <v>2017</v>
      </c>
      <c r="B7506" t="s">
        <v>33</v>
      </c>
      <c r="C7506" t="s">
        <v>16</v>
      </c>
      <c r="D7506" t="s">
        <v>24</v>
      </c>
      <c r="E7506" s="1">
        <v>7475896</v>
      </c>
      <c r="F7506" s="1">
        <v>51280</v>
      </c>
    </row>
    <row r="7507" spans="1:6" x14ac:dyDescent="0.25">
      <c r="A7507">
        <v>2017</v>
      </c>
      <c r="B7507" t="s">
        <v>33</v>
      </c>
      <c r="C7507" t="s">
        <v>18</v>
      </c>
      <c r="D7507" t="s">
        <v>10</v>
      </c>
      <c r="E7507" s="1">
        <v>6102500</v>
      </c>
      <c r="F7507" s="1">
        <v>40264</v>
      </c>
    </row>
    <row r="7508" spans="1:6" x14ac:dyDescent="0.25">
      <c r="A7508">
        <v>2017</v>
      </c>
      <c r="B7508" t="s">
        <v>33</v>
      </c>
      <c r="C7508" t="s">
        <v>18</v>
      </c>
      <c r="D7508" t="s">
        <v>24</v>
      </c>
      <c r="E7508" s="1">
        <v>436823</v>
      </c>
      <c r="F7508" s="1">
        <v>3222</v>
      </c>
    </row>
    <row r="7509" spans="1:6" x14ac:dyDescent="0.25">
      <c r="A7509">
        <v>2017</v>
      </c>
      <c r="B7509" t="s">
        <v>33</v>
      </c>
      <c r="C7509" t="s">
        <v>19</v>
      </c>
      <c r="D7509" t="s">
        <v>9</v>
      </c>
      <c r="E7509" s="1">
        <v>127298</v>
      </c>
      <c r="F7509" s="1">
        <v>1256</v>
      </c>
    </row>
    <row r="7510" spans="1:6" x14ac:dyDescent="0.25">
      <c r="A7510">
        <v>2017</v>
      </c>
      <c r="B7510" t="s">
        <v>33</v>
      </c>
      <c r="C7510" t="s">
        <v>19</v>
      </c>
      <c r="D7510" t="s">
        <v>10</v>
      </c>
      <c r="E7510" s="1">
        <v>45099</v>
      </c>
      <c r="F7510">
        <v>477</v>
      </c>
    </row>
    <row r="7511" spans="1:6" x14ac:dyDescent="0.25">
      <c r="A7511">
        <v>2017</v>
      </c>
      <c r="B7511" t="s">
        <v>33</v>
      </c>
      <c r="C7511" t="s">
        <v>19</v>
      </c>
      <c r="D7511" t="s">
        <v>24</v>
      </c>
      <c r="E7511" s="1">
        <v>386613</v>
      </c>
      <c r="F7511" s="1">
        <v>1532</v>
      </c>
    </row>
    <row r="7512" spans="1:6" x14ac:dyDescent="0.25">
      <c r="A7512">
        <v>2017</v>
      </c>
      <c r="B7512" t="s">
        <v>33</v>
      </c>
      <c r="C7512" t="s">
        <v>19</v>
      </c>
      <c r="D7512" t="s">
        <v>11</v>
      </c>
      <c r="E7512" s="1">
        <v>552186</v>
      </c>
      <c r="F7512" s="1">
        <v>2932</v>
      </c>
    </row>
    <row r="7513" spans="1:6" x14ac:dyDescent="0.25">
      <c r="A7513">
        <v>2017</v>
      </c>
      <c r="B7513" t="s">
        <v>33</v>
      </c>
      <c r="C7513" t="s">
        <v>22</v>
      </c>
      <c r="D7513" t="s">
        <v>9</v>
      </c>
      <c r="E7513" s="1">
        <v>11507056</v>
      </c>
      <c r="F7513" s="1">
        <v>81719</v>
      </c>
    </row>
    <row r="7514" spans="1:6" x14ac:dyDescent="0.25">
      <c r="A7514">
        <v>2017</v>
      </c>
      <c r="B7514" t="s">
        <v>33</v>
      </c>
      <c r="C7514" t="s">
        <v>22</v>
      </c>
      <c r="D7514" t="s">
        <v>10</v>
      </c>
      <c r="E7514" s="1">
        <v>5682270</v>
      </c>
      <c r="F7514" s="1">
        <v>44200</v>
      </c>
    </row>
    <row r="7515" spans="1:6" x14ac:dyDescent="0.25">
      <c r="A7515">
        <v>2017</v>
      </c>
      <c r="B7515" t="s">
        <v>33</v>
      </c>
      <c r="C7515" t="s">
        <v>22</v>
      </c>
      <c r="D7515" t="s">
        <v>24</v>
      </c>
      <c r="E7515" s="1">
        <v>805839</v>
      </c>
      <c r="F7515" s="1">
        <v>4583</v>
      </c>
    </row>
    <row r="7516" spans="1:6" x14ac:dyDescent="0.25">
      <c r="A7516">
        <v>2017</v>
      </c>
      <c r="B7516" t="s">
        <v>33</v>
      </c>
      <c r="C7516" t="s">
        <v>22</v>
      </c>
      <c r="D7516" t="s">
        <v>21</v>
      </c>
      <c r="E7516" s="1">
        <v>331454</v>
      </c>
      <c r="F7516">
        <v>893</v>
      </c>
    </row>
    <row r="7517" spans="1:6" x14ac:dyDescent="0.25">
      <c r="A7517">
        <v>2017</v>
      </c>
      <c r="B7517" t="s">
        <v>33</v>
      </c>
      <c r="C7517" t="s">
        <v>22</v>
      </c>
      <c r="D7517" t="s">
        <v>11</v>
      </c>
      <c r="E7517" s="1">
        <v>2881943</v>
      </c>
      <c r="F7517" s="1">
        <v>27926</v>
      </c>
    </row>
    <row r="7518" spans="1:6" x14ac:dyDescent="0.25">
      <c r="A7518">
        <v>2017</v>
      </c>
      <c r="B7518" t="s">
        <v>33</v>
      </c>
      <c r="C7518" t="s">
        <v>23</v>
      </c>
      <c r="D7518" t="s">
        <v>9</v>
      </c>
      <c r="E7518" s="1">
        <v>78809</v>
      </c>
      <c r="F7518">
        <v>450</v>
      </c>
    </row>
    <row r="7519" spans="1:6" x14ac:dyDescent="0.25">
      <c r="A7519">
        <v>2017</v>
      </c>
      <c r="B7519" t="s">
        <v>33</v>
      </c>
      <c r="C7519" t="s">
        <v>23</v>
      </c>
      <c r="D7519" t="s">
        <v>10</v>
      </c>
      <c r="E7519" s="1">
        <v>315252</v>
      </c>
      <c r="F7519" s="1">
        <v>1934</v>
      </c>
    </row>
    <row r="7520" spans="1:6" x14ac:dyDescent="0.25">
      <c r="A7520">
        <v>2017</v>
      </c>
      <c r="B7520" t="s">
        <v>33</v>
      </c>
      <c r="C7520" t="s">
        <v>23</v>
      </c>
      <c r="D7520" t="s">
        <v>24</v>
      </c>
      <c r="E7520" s="1">
        <v>51486</v>
      </c>
      <c r="F7520">
        <v>497</v>
      </c>
    </row>
    <row r="7521" spans="1:6" x14ac:dyDescent="0.25">
      <c r="A7521">
        <v>2017</v>
      </c>
      <c r="B7521" t="s">
        <v>33</v>
      </c>
      <c r="C7521" t="s">
        <v>36</v>
      </c>
      <c r="D7521" t="s">
        <v>10</v>
      </c>
      <c r="E7521" s="1">
        <v>5860</v>
      </c>
      <c r="F7521">
        <v>6</v>
      </c>
    </row>
    <row r="7522" spans="1:6" x14ac:dyDescent="0.25">
      <c r="A7522">
        <v>2017</v>
      </c>
      <c r="B7522" t="s">
        <v>33</v>
      </c>
      <c r="C7522" t="s">
        <v>36</v>
      </c>
      <c r="D7522" t="s">
        <v>24</v>
      </c>
      <c r="E7522" s="1">
        <v>6497</v>
      </c>
      <c r="F7522">
        <v>53</v>
      </c>
    </row>
    <row r="7523" spans="1:6" x14ac:dyDescent="0.25">
      <c r="A7523">
        <v>2017</v>
      </c>
      <c r="B7523" t="s">
        <v>33</v>
      </c>
      <c r="C7523" t="s">
        <v>36</v>
      </c>
      <c r="D7523" t="s">
        <v>11</v>
      </c>
      <c r="E7523" s="1">
        <v>21715</v>
      </c>
      <c r="F7523">
        <v>282</v>
      </c>
    </row>
    <row r="7524" spans="1:6" x14ac:dyDescent="0.25">
      <c r="A7524">
        <v>2017</v>
      </c>
      <c r="B7524" t="s">
        <v>33</v>
      </c>
      <c r="C7524" t="s">
        <v>25</v>
      </c>
      <c r="D7524" t="s">
        <v>10</v>
      </c>
      <c r="E7524" s="1">
        <v>669737</v>
      </c>
      <c r="F7524" s="1">
        <v>8912</v>
      </c>
    </row>
    <row r="7525" spans="1:6" x14ac:dyDescent="0.25">
      <c r="A7525">
        <v>2017</v>
      </c>
      <c r="B7525" t="s">
        <v>33</v>
      </c>
      <c r="C7525" t="s">
        <v>93</v>
      </c>
      <c r="D7525" t="s">
        <v>11</v>
      </c>
      <c r="E7525" s="1">
        <v>455666</v>
      </c>
      <c r="F7525" s="1">
        <v>4481</v>
      </c>
    </row>
    <row r="7526" spans="1:6" x14ac:dyDescent="0.25">
      <c r="A7526">
        <v>2017</v>
      </c>
      <c r="B7526" t="s">
        <v>37</v>
      </c>
      <c r="C7526" t="s">
        <v>13</v>
      </c>
      <c r="D7526" t="s">
        <v>9</v>
      </c>
      <c r="E7526" s="1">
        <v>488873</v>
      </c>
      <c r="F7526" s="1">
        <v>3218</v>
      </c>
    </row>
    <row r="7527" spans="1:6" x14ac:dyDescent="0.25">
      <c r="A7527">
        <v>2017</v>
      </c>
      <c r="B7527" t="s">
        <v>37</v>
      </c>
      <c r="C7527" t="s">
        <v>13</v>
      </c>
      <c r="D7527" t="s">
        <v>10</v>
      </c>
      <c r="E7527" s="1">
        <v>2113779</v>
      </c>
      <c r="F7527" s="1">
        <v>17656</v>
      </c>
    </row>
    <row r="7528" spans="1:6" x14ac:dyDescent="0.25">
      <c r="A7528">
        <v>2017</v>
      </c>
      <c r="B7528" t="s">
        <v>37</v>
      </c>
      <c r="C7528" t="s">
        <v>13</v>
      </c>
      <c r="D7528" t="s">
        <v>24</v>
      </c>
      <c r="E7528" s="1">
        <v>1528826</v>
      </c>
      <c r="F7528" s="1">
        <v>9862</v>
      </c>
    </row>
    <row r="7529" spans="1:6" x14ac:dyDescent="0.25">
      <c r="A7529">
        <v>2017</v>
      </c>
      <c r="B7529" t="s">
        <v>37</v>
      </c>
      <c r="C7529" t="s">
        <v>13</v>
      </c>
      <c r="D7529" t="s">
        <v>21</v>
      </c>
      <c r="E7529" s="1">
        <v>187330</v>
      </c>
      <c r="F7529">
        <v>403</v>
      </c>
    </row>
    <row r="7530" spans="1:6" x14ac:dyDescent="0.25">
      <c r="A7530">
        <v>2017</v>
      </c>
      <c r="B7530" t="s">
        <v>37</v>
      </c>
      <c r="C7530" t="s">
        <v>14</v>
      </c>
      <c r="D7530" t="s">
        <v>11</v>
      </c>
      <c r="E7530" s="1">
        <v>23913</v>
      </c>
      <c r="F7530">
        <v>51</v>
      </c>
    </row>
    <row r="7531" spans="1:6" x14ac:dyDescent="0.25">
      <c r="A7531">
        <v>2017</v>
      </c>
      <c r="B7531" t="s">
        <v>37</v>
      </c>
      <c r="C7531" t="s">
        <v>16</v>
      </c>
      <c r="D7531" t="s">
        <v>9</v>
      </c>
      <c r="E7531" s="1">
        <v>176701</v>
      </c>
      <c r="F7531" s="1">
        <v>1148</v>
      </c>
    </row>
    <row r="7532" spans="1:6" x14ac:dyDescent="0.25">
      <c r="A7532">
        <v>2017</v>
      </c>
      <c r="B7532" t="s">
        <v>37</v>
      </c>
      <c r="C7532" t="s">
        <v>16</v>
      </c>
      <c r="D7532" t="s">
        <v>10</v>
      </c>
      <c r="E7532" s="1">
        <v>21808584</v>
      </c>
      <c r="F7532" s="1">
        <v>182720</v>
      </c>
    </row>
    <row r="7533" spans="1:6" x14ac:dyDescent="0.25">
      <c r="A7533">
        <v>2017</v>
      </c>
      <c r="B7533" t="s">
        <v>37</v>
      </c>
      <c r="C7533" t="s">
        <v>16</v>
      </c>
      <c r="D7533" t="s">
        <v>58</v>
      </c>
      <c r="E7533" s="1">
        <v>229827</v>
      </c>
      <c r="F7533">
        <v>749</v>
      </c>
    </row>
    <row r="7534" spans="1:6" x14ac:dyDescent="0.25">
      <c r="A7534">
        <v>2017</v>
      </c>
      <c r="B7534" t="s">
        <v>37</v>
      </c>
      <c r="C7534" t="s">
        <v>16</v>
      </c>
      <c r="D7534" t="s">
        <v>24</v>
      </c>
      <c r="E7534" s="1">
        <v>3238300</v>
      </c>
      <c r="F7534" s="1">
        <v>26356</v>
      </c>
    </row>
    <row r="7535" spans="1:6" x14ac:dyDescent="0.25">
      <c r="A7535">
        <v>2017</v>
      </c>
      <c r="B7535" t="s">
        <v>37</v>
      </c>
      <c r="C7535" t="s">
        <v>18</v>
      </c>
      <c r="D7535" t="s">
        <v>10</v>
      </c>
      <c r="E7535" s="1">
        <v>3679622</v>
      </c>
      <c r="F7535" s="1">
        <v>20462</v>
      </c>
    </row>
    <row r="7536" spans="1:6" x14ac:dyDescent="0.25">
      <c r="A7536">
        <v>2017</v>
      </c>
      <c r="B7536" t="s">
        <v>37</v>
      </c>
      <c r="C7536" t="s">
        <v>19</v>
      </c>
      <c r="D7536" t="s">
        <v>10</v>
      </c>
      <c r="E7536" s="1">
        <v>35294</v>
      </c>
      <c r="F7536">
        <v>252</v>
      </c>
    </row>
    <row r="7537" spans="1:6" x14ac:dyDescent="0.25">
      <c r="A7537">
        <v>2017</v>
      </c>
      <c r="B7537" t="s">
        <v>37</v>
      </c>
      <c r="C7537" t="s">
        <v>19</v>
      </c>
      <c r="D7537" t="s">
        <v>58</v>
      </c>
      <c r="E7537" s="1">
        <v>290113</v>
      </c>
      <c r="F7537">
        <v>644</v>
      </c>
    </row>
    <row r="7538" spans="1:6" x14ac:dyDescent="0.25">
      <c r="A7538">
        <v>2017</v>
      </c>
      <c r="B7538" t="s">
        <v>37</v>
      </c>
      <c r="C7538" t="s">
        <v>19</v>
      </c>
      <c r="D7538" t="s">
        <v>21</v>
      </c>
      <c r="E7538" s="1">
        <v>12358</v>
      </c>
      <c r="F7538">
        <v>40</v>
      </c>
    </row>
    <row r="7539" spans="1:6" x14ac:dyDescent="0.25">
      <c r="A7539">
        <v>2017</v>
      </c>
      <c r="B7539" t="s">
        <v>37</v>
      </c>
      <c r="C7539" t="s">
        <v>19</v>
      </c>
      <c r="D7539" t="s">
        <v>11</v>
      </c>
      <c r="E7539" s="1">
        <v>634092</v>
      </c>
      <c r="F7539" s="1">
        <v>3403</v>
      </c>
    </row>
    <row r="7540" spans="1:6" x14ac:dyDescent="0.25">
      <c r="A7540">
        <v>2017</v>
      </c>
      <c r="B7540" t="s">
        <v>37</v>
      </c>
      <c r="C7540" t="s">
        <v>22</v>
      </c>
      <c r="D7540" t="s">
        <v>9</v>
      </c>
      <c r="E7540" s="1">
        <v>12709266</v>
      </c>
      <c r="F7540" s="1">
        <v>90457</v>
      </c>
    </row>
    <row r="7541" spans="1:6" x14ac:dyDescent="0.25">
      <c r="A7541">
        <v>2017</v>
      </c>
      <c r="B7541" t="s">
        <v>37</v>
      </c>
      <c r="C7541" t="s">
        <v>22</v>
      </c>
      <c r="D7541" t="s">
        <v>10</v>
      </c>
      <c r="E7541" s="1">
        <v>4562535</v>
      </c>
      <c r="F7541" s="1">
        <v>35965</v>
      </c>
    </row>
    <row r="7542" spans="1:6" x14ac:dyDescent="0.25">
      <c r="A7542">
        <v>2017</v>
      </c>
      <c r="B7542" t="s">
        <v>37</v>
      </c>
      <c r="C7542" t="s">
        <v>22</v>
      </c>
      <c r="D7542" t="s">
        <v>24</v>
      </c>
      <c r="E7542" s="1">
        <v>2056060</v>
      </c>
      <c r="F7542" s="1">
        <v>11771</v>
      </c>
    </row>
    <row r="7543" spans="1:6" x14ac:dyDescent="0.25">
      <c r="A7543">
        <v>2017</v>
      </c>
      <c r="B7543" t="s">
        <v>37</v>
      </c>
      <c r="C7543" t="s">
        <v>22</v>
      </c>
      <c r="D7543" t="s">
        <v>21</v>
      </c>
      <c r="E7543" s="1">
        <v>7810</v>
      </c>
      <c r="F7543">
        <v>32</v>
      </c>
    </row>
    <row r="7544" spans="1:6" x14ac:dyDescent="0.25">
      <c r="A7544">
        <v>2017</v>
      </c>
      <c r="B7544" t="s">
        <v>37</v>
      </c>
      <c r="C7544" t="s">
        <v>22</v>
      </c>
      <c r="D7544" t="s">
        <v>11</v>
      </c>
      <c r="E7544" s="1">
        <v>3390614</v>
      </c>
      <c r="F7544" s="1">
        <v>29688</v>
      </c>
    </row>
    <row r="7545" spans="1:6" x14ac:dyDescent="0.25">
      <c r="A7545">
        <v>2017</v>
      </c>
      <c r="B7545" t="s">
        <v>37</v>
      </c>
      <c r="C7545" t="s">
        <v>23</v>
      </c>
      <c r="D7545" t="s">
        <v>9</v>
      </c>
      <c r="E7545" s="1">
        <v>2587200</v>
      </c>
      <c r="F7545" s="1">
        <v>10307</v>
      </c>
    </row>
    <row r="7546" spans="1:6" x14ac:dyDescent="0.25">
      <c r="A7546">
        <v>2017</v>
      </c>
      <c r="B7546" t="s">
        <v>37</v>
      </c>
      <c r="C7546" t="s">
        <v>23</v>
      </c>
      <c r="D7546" t="s">
        <v>10</v>
      </c>
      <c r="E7546" s="1">
        <v>390029</v>
      </c>
      <c r="F7546" s="1">
        <v>3868</v>
      </c>
    </row>
    <row r="7547" spans="1:6" x14ac:dyDescent="0.25">
      <c r="A7547">
        <v>2017</v>
      </c>
      <c r="B7547" t="s">
        <v>37</v>
      </c>
      <c r="C7547" t="s">
        <v>23</v>
      </c>
      <c r="D7547" t="s">
        <v>11</v>
      </c>
      <c r="E7547" s="1">
        <v>53962</v>
      </c>
      <c r="F7547">
        <v>30</v>
      </c>
    </row>
    <row r="7548" spans="1:6" x14ac:dyDescent="0.25">
      <c r="A7548">
        <v>2017</v>
      </c>
      <c r="B7548" t="s">
        <v>37</v>
      </c>
      <c r="C7548" t="s">
        <v>25</v>
      </c>
      <c r="D7548" t="s">
        <v>10</v>
      </c>
      <c r="E7548" s="1">
        <v>1398419</v>
      </c>
      <c r="F7548" s="1">
        <v>7476</v>
      </c>
    </row>
    <row r="7549" spans="1:6" x14ac:dyDescent="0.25">
      <c r="A7549">
        <v>2017</v>
      </c>
      <c r="B7549" t="s">
        <v>37</v>
      </c>
      <c r="C7549" t="s">
        <v>25</v>
      </c>
      <c r="D7549" t="s">
        <v>24</v>
      </c>
      <c r="E7549" s="1">
        <v>70900</v>
      </c>
      <c r="F7549" s="1">
        <v>1053</v>
      </c>
    </row>
    <row r="7550" spans="1:6" x14ac:dyDescent="0.25">
      <c r="A7550">
        <v>2017</v>
      </c>
      <c r="B7550" t="s">
        <v>37</v>
      </c>
      <c r="C7550" t="s">
        <v>93</v>
      </c>
      <c r="D7550" t="s">
        <v>11</v>
      </c>
      <c r="E7550" s="1">
        <v>85302</v>
      </c>
      <c r="F7550">
        <v>821</v>
      </c>
    </row>
    <row r="7551" spans="1:6" x14ac:dyDescent="0.25">
      <c r="A7551">
        <v>2017</v>
      </c>
      <c r="B7551" t="s">
        <v>42</v>
      </c>
      <c r="C7551" t="s">
        <v>8</v>
      </c>
      <c r="D7551" t="s">
        <v>10</v>
      </c>
      <c r="E7551" s="1">
        <v>596520</v>
      </c>
      <c r="F7551" s="1">
        <v>5198</v>
      </c>
    </row>
    <row r="7552" spans="1:6" x14ac:dyDescent="0.25">
      <c r="A7552">
        <v>2017</v>
      </c>
      <c r="B7552" t="s">
        <v>42</v>
      </c>
      <c r="C7552" t="s">
        <v>8</v>
      </c>
      <c r="D7552" t="s">
        <v>21</v>
      </c>
      <c r="E7552" s="1">
        <v>91500</v>
      </c>
      <c r="F7552" s="1">
        <v>1109</v>
      </c>
    </row>
    <row r="7553" spans="1:6" x14ac:dyDescent="0.25">
      <c r="A7553">
        <v>2017</v>
      </c>
      <c r="B7553" t="s">
        <v>42</v>
      </c>
      <c r="C7553" t="s">
        <v>13</v>
      </c>
      <c r="D7553" t="s">
        <v>41</v>
      </c>
      <c r="E7553" s="1">
        <v>110547</v>
      </c>
      <c r="F7553">
        <v>787</v>
      </c>
    </row>
    <row r="7554" spans="1:6" x14ac:dyDescent="0.25">
      <c r="A7554">
        <v>2017</v>
      </c>
      <c r="B7554" t="s">
        <v>42</v>
      </c>
      <c r="C7554" t="s">
        <v>13</v>
      </c>
      <c r="D7554" t="s">
        <v>9</v>
      </c>
      <c r="E7554" s="1">
        <v>24984</v>
      </c>
      <c r="F7554">
        <v>237</v>
      </c>
    </row>
    <row r="7555" spans="1:6" x14ac:dyDescent="0.25">
      <c r="A7555">
        <v>2017</v>
      </c>
      <c r="B7555" t="s">
        <v>42</v>
      </c>
      <c r="C7555" t="s">
        <v>13</v>
      </c>
      <c r="D7555" t="s">
        <v>10</v>
      </c>
      <c r="E7555" s="1">
        <v>3399110</v>
      </c>
      <c r="F7555" s="1">
        <v>27098</v>
      </c>
    </row>
    <row r="7556" spans="1:6" x14ac:dyDescent="0.25">
      <c r="A7556">
        <v>2017</v>
      </c>
      <c r="B7556" t="s">
        <v>42</v>
      </c>
      <c r="C7556" t="s">
        <v>13</v>
      </c>
      <c r="D7556" t="s">
        <v>59</v>
      </c>
      <c r="E7556" s="1">
        <v>144777</v>
      </c>
      <c r="F7556">
        <v>107</v>
      </c>
    </row>
    <row r="7557" spans="1:6" x14ac:dyDescent="0.25">
      <c r="A7557">
        <v>2017</v>
      </c>
      <c r="B7557" t="s">
        <v>42</v>
      </c>
      <c r="C7557" t="s">
        <v>13</v>
      </c>
      <c r="D7557" t="s">
        <v>24</v>
      </c>
      <c r="E7557" s="1">
        <v>1758349</v>
      </c>
      <c r="F7557" s="1">
        <v>12562</v>
      </c>
    </row>
    <row r="7558" spans="1:6" x14ac:dyDescent="0.25">
      <c r="A7558">
        <v>2017</v>
      </c>
      <c r="B7558" t="s">
        <v>42</v>
      </c>
      <c r="C7558" t="s">
        <v>13</v>
      </c>
      <c r="D7558" t="s">
        <v>11</v>
      </c>
      <c r="E7558" s="1">
        <v>74914</v>
      </c>
      <c r="F7558">
        <v>147</v>
      </c>
    </row>
    <row r="7559" spans="1:6" x14ac:dyDescent="0.25">
      <c r="A7559">
        <v>2017</v>
      </c>
      <c r="B7559" t="s">
        <v>42</v>
      </c>
      <c r="C7559" t="s">
        <v>14</v>
      </c>
      <c r="D7559" t="s">
        <v>10</v>
      </c>
      <c r="E7559" s="1">
        <v>52767</v>
      </c>
      <c r="F7559">
        <v>610</v>
      </c>
    </row>
    <row r="7560" spans="1:6" x14ac:dyDescent="0.25">
      <c r="A7560">
        <v>2017</v>
      </c>
      <c r="B7560" t="s">
        <v>42</v>
      </c>
      <c r="C7560" t="s">
        <v>14</v>
      </c>
      <c r="D7560" t="s">
        <v>11</v>
      </c>
      <c r="E7560" s="1">
        <v>19854</v>
      </c>
      <c r="F7560">
        <v>48</v>
      </c>
    </row>
    <row r="7561" spans="1:6" x14ac:dyDescent="0.25">
      <c r="A7561">
        <v>2017</v>
      </c>
      <c r="B7561" t="s">
        <v>42</v>
      </c>
      <c r="C7561" t="s">
        <v>16</v>
      </c>
      <c r="D7561" t="s">
        <v>9</v>
      </c>
      <c r="E7561" s="1">
        <v>1486527</v>
      </c>
      <c r="F7561" s="1">
        <v>12217</v>
      </c>
    </row>
    <row r="7562" spans="1:6" x14ac:dyDescent="0.25">
      <c r="A7562">
        <v>2017</v>
      </c>
      <c r="B7562" t="s">
        <v>42</v>
      </c>
      <c r="C7562" t="s">
        <v>16</v>
      </c>
      <c r="D7562" t="s">
        <v>10</v>
      </c>
      <c r="E7562" s="1">
        <v>17623218</v>
      </c>
      <c r="F7562" s="1">
        <v>152011</v>
      </c>
    </row>
    <row r="7563" spans="1:6" x14ac:dyDescent="0.25">
      <c r="A7563">
        <v>2017</v>
      </c>
      <c r="B7563" t="s">
        <v>42</v>
      </c>
      <c r="C7563" t="s">
        <v>16</v>
      </c>
      <c r="D7563" t="s">
        <v>58</v>
      </c>
      <c r="E7563" s="1">
        <v>296711</v>
      </c>
      <c r="F7563" s="1">
        <v>1184</v>
      </c>
    </row>
    <row r="7564" spans="1:6" x14ac:dyDescent="0.25">
      <c r="A7564">
        <v>2017</v>
      </c>
      <c r="B7564" t="s">
        <v>42</v>
      </c>
      <c r="C7564" t="s">
        <v>16</v>
      </c>
      <c r="D7564" t="s">
        <v>24</v>
      </c>
      <c r="E7564" s="1">
        <v>5592648</v>
      </c>
      <c r="F7564" s="1">
        <v>38201</v>
      </c>
    </row>
    <row r="7565" spans="1:6" x14ac:dyDescent="0.25">
      <c r="A7565">
        <v>2017</v>
      </c>
      <c r="B7565" t="s">
        <v>42</v>
      </c>
      <c r="C7565" t="s">
        <v>18</v>
      </c>
      <c r="D7565" t="s">
        <v>10</v>
      </c>
      <c r="E7565" s="1">
        <v>10091</v>
      </c>
      <c r="F7565">
        <v>19</v>
      </c>
    </row>
    <row r="7566" spans="1:6" x14ac:dyDescent="0.25">
      <c r="A7566">
        <v>2017</v>
      </c>
      <c r="B7566" t="s">
        <v>42</v>
      </c>
      <c r="C7566" t="s">
        <v>18</v>
      </c>
      <c r="D7566" t="s">
        <v>21</v>
      </c>
      <c r="E7566" s="1">
        <v>76880</v>
      </c>
      <c r="F7566">
        <v>123</v>
      </c>
    </row>
    <row r="7567" spans="1:6" x14ac:dyDescent="0.25">
      <c r="A7567">
        <v>2017</v>
      </c>
      <c r="B7567" t="s">
        <v>42</v>
      </c>
      <c r="C7567" t="s">
        <v>19</v>
      </c>
      <c r="D7567" t="s">
        <v>9</v>
      </c>
      <c r="E7567" s="1">
        <v>39277</v>
      </c>
      <c r="F7567">
        <v>202</v>
      </c>
    </row>
    <row r="7568" spans="1:6" x14ac:dyDescent="0.25">
      <c r="A7568">
        <v>2017</v>
      </c>
      <c r="B7568" t="s">
        <v>42</v>
      </c>
      <c r="C7568" t="s">
        <v>19</v>
      </c>
      <c r="D7568" t="s">
        <v>24</v>
      </c>
      <c r="E7568" s="1">
        <v>474330</v>
      </c>
      <c r="F7568" s="1">
        <v>1736</v>
      </c>
    </row>
    <row r="7569" spans="1:6" x14ac:dyDescent="0.25">
      <c r="A7569">
        <v>2017</v>
      </c>
      <c r="B7569" t="s">
        <v>42</v>
      </c>
      <c r="C7569" t="s">
        <v>19</v>
      </c>
      <c r="D7569" t="s">
        <v>11</v>
      </c>
      <c r="E7569" s="1">
        <v>211180</v>
      </c>
      <c r="F7569" s="1">
        <v>1409</v>
      </c>
    </row>
    <row r="7570" spans="1:6" x14ac:dyDescent="0.25">
      <c r="A7570">
        <v>2017</v>
      </c>
      <c r="B7570" t="s">
        <v>42</v>
      </c>
      <c r="C7570" t="s">
        <v>22</v>
      </c>
      <c r="D7570" t="s">
        <v>9</v>
      </c>
      <c r="E7570" s="1">
        <v>14729546</v>
      </c>
      <c r="F7570" s="1">
        <v>99993</v>
      </c>
    </row>
    <row r="7571" spans="1:6" x14ac:dyDescent="0.25">
      <c r="A7571">
        <v>2017</v>
      </c>
      <c r="B7571" t="s">
        <v>42</v>
      </c>
      <c r="C7571" t="s">
        <v>22</v>
      </c>
      <c r="D7571" t="s">
        <v>10</v>
      </c>
      <c r="E7571" s="1">
        <v>6941139</v>
      </c>
      <c r="F7571" s="1">
        <v>46767</v>
      </c>
    </row>
    <row r="7572" spans="1:6" x14ac:dyDescent="0.25">
      <c r="A7572">
        <v>2017</v>
      </c>
      <c r="B7572" t="s">
        <v>42</v>
      </c>
      <c r="C7572" t="s">
        <v>22</v>
      </c>
      <c r="D7572" t="s">
        <v>24</v>
      </c>
      <c r="E7572" s="1">
        <v>2972124</v>
      </c>
      <c r="F7572" s="1">
        <v>18373</v>
      </c>
    </row>
    <row r="7573" spans="1:6" x14ac:dyDescent="0.25">
      <c r="A7573">
        <v>2017</v>
      </c>
      <c r="B7573" t="s">
        <v>42</v>
      </c>
      <c r="C7573" t="s">
        <v>22</v>
      </c>
      <c r="D7573" t="s">
        <v>21</v>
      </c>
      <c r="E7573" s="1">
        <v>107886</v>
      </c>
      <c r="F7573">
        <v>336</v>
      </c>
    </row>
    <row r="7574" spans="1:6" x14ac:dyDescent="0.25">
      <c r="A7574">
        <v>2017</v>
      </c>
      <c r="B7574" t="s">
        <v>42</v>
      </c>
      <c r="C7574" t="s">
        <v>22</v>
      </c>
      <c r="D7574" t="s">
        <v>11</v>
      </c>
      <c r="E7574" s="1">
        <v>2413852</v>
      </c>
      <c r="F7574" s="1">
        <v>19812</v>
      </c>
    </row>
    <row r="7575" spans="1:6" x14ac:dyDescent="0.25">
      <c r="A7575">
        <v>2017</v>
      </c>
      <c r="B7575" t="s">
        <v>42</v>
      </c>
      <c r="C7575" t="s">
        <v>23</v>
      </c>
      <c r="D7575" t="s">
        <v>10</v>
      </c>
      <c r="E7575" s="1">
        <v>1722532</v>
      </c>
      <c r="F7575" s="1">
        <v>11380</v>
      </c>
    </row>
    <row r="7576" spans="1:6" x14ac:dyDescent="0.25">
      <c r="A7576">
        <v>2017</v>
      </c>
      <c r="B7576" t="s">
        <v>42</v>
      </c>
      <c r="C7576" t="s">
        <v>23</v>
      </c>
      <c r="D7576" t="s">
        <v>24</v>
      </c>
      <c r="E7576" s="1">
        <v>391077</v>
      </c>
      <c r="F7576" s="1">
        <v>2707</v>
      </c>
    </row>
    <row r="7577" spans="1:6" x14ac:dyDescent="0.25">
      <c r="A7577">
        <v>2017</v>
      </c>
      <c r="B7577" t="s">
        <v>42</v>
      </c>
      <c r="C7577" t="s">
        <v>35</v>
      </c>
      <c r="D7577" t="s">
        <v>24</v>
      </c>
      <c r="E7577" s="1">
        <v>8450</v>
      </c>
      <c r="F7577">
        <v>99</v>
      </c>
    </row>
    <row r="7578" spans="1:6" x14ac:dyDescent="0.25">
      <c r="A7578">
        <v>2017</v>
      </c>
      <c r="B7578" t="s">
        <v>42</v>
      </c>
      <c r="C7578" t="s">
        <v>36</v>
      </c>
      <c r="D7578" t="s">
        <v>10</v>
      </c>
      <c r="E7578" s="1">
        <v>2663</v>
      </c>
      <c r="F7578">
        <v>20</v>
      </c>
    </row>
    <row r="7579" spans="1:6" x14ac:dyDescent="0.25">
      <c r="A7579">
        <v>2017</v>
      </c>
      <c r="B7579" t="s">
        <v>42</v>
      </c>
      <c r="C7579" t="s">
        <v>36</v>
      </c>
      <c r="D7579" t="s">
        <v>24</v>
      </c>
      <c r="E7579" s="1">
        <v>16492</v>
      </c>
      <c r="F7579">
        <v>16</v>
      </c>
    </row>
    <row r="7580" spans="1:6" x14ac:dyDescent="0.25">
      <c r="A7580">
        <v>2017</v>
      </c>
      <c r="B7580" t="s">
        <v>42</v>
      </c>
      <c r="C7580" t="s">
        <v>36</v>
      </c>
      <c r="D7580" t="s">
        <v>11</v>
      </c>
      <c r="E7580" s="1">
        <v>4309</v>
      </c>
      <c r="F7580">
        <v>57</v>
      </c>
    </row>
    <row r="7581" spans="1:6" x14ac:dyDescent="0.25">
      <c r="A7581">
        <v>2017</v>
      </c>
      <c r="B7581" t="s">
        <v>42</v>
      </c>
      <c r="C7581" t="s">
        <v>25</v>
      </c>
      <c r="D7581" t="s">
        <v>10</v>
      </c>
      <c r="E7581" s="1">
        <v>415750</v>
      </c>
      <c r="F7581" s="1">
        <v>5554</v>
      </c>
    </row>
    <row r="7582" spans="1:6" x14ac:dyDescent="0.25">
      <c r="A7582">
        <v>2017</v>
      </c>
      <c r="B7582" t="s">
        <v>42</v>
      </c>
      <c r="C7582" t="s">
        <v>93</v>
      </c>
      <c r="D7582" t="s">
        <v>10</v>
      </c>
      <c r="E7582" s="1">
        <v>54232</v>
      </c>
      <c r="F7582">
        <v>407</v>
      </c>
    </row>
    <row r="7583" spans="1:6" x14ac:dyDescent="0.25">
      <c r="A7583">
        <v>2017</v>
      </c>
      <c r="B7583" t="s">
        <v>42</v>
      </c>
      <c r="C7583" t="s">
        <v>93</v>
      </c>
      <c r="D7583" t="s">
        <v>11</v>
      </c>
      <c r="E7583" s="1">
        <v>547507</v>
      </c>
      <c r="F7583" s="1">
        <v>5207</v>
      </c>
    </row>
    <row r="7584" spans="1:6" x14ac:dyDescent="0.25">
      <c r="A7584">
        <v>2017</v>
      </c>
      <c r="B7584" t="s">
        <v>43</v>
      </c>
      <c r="C7584" t="s">
        <v>8</v>
      </c>
      <c r="D7584" t="s">
        <v>10</v>
      </c>
      <c r="E7584" s="1">
        <v>727856</v>
      </c>
      <c r="F7584" s="1">
        <v>6329</v>
      </c>
    </row>
    <row r="7585" spans="1:6" x14ac:dyDescent="0.25">
      <c r="A7585">
        <v>2017</v>
      </c>
      <c r="B7585" t="s">
        <v>43</v>
      </c>
      <c r="C7585" t="s">
        <v>13</v>
      </c>
      <c r="D7585" t="s">
        <v>9</v>
      </c>
      <c r="E7585" s="1">
        <v>630933</v>
      </c>
      <c r="F7585" s="1">
        <v>4140</v>
      </c>
    </row>
    <row r="7586" spans="1:6" x14ac:dyDescent="0.25">
      <c r="A7586">
        <v>2017</v>
      </c>
      <c r="B7586" t="s">
        <v>43</v>
      </c>
      <c r="C7586" t="s">
        <v>13</v>
      </c>
      <c r="D7586" t="s">
        <v>10</v>
      </c>
      <c r="E7586" s="1">
        <v>12438971</v>
      </c>
      <c r="F7586" s="1">
        <v>79182</v>
      </c>
    </row>
    <row r="7587" spans="1:6" x14ac:dyDescent="0.25">
      <c r="A7587">
        <v>2017</v>
      </c>
      <c r="B7587" t="s">
        <v>43</v>
      </c>
      <c r="C7587" t="s">
        <v>13</v>
      </c>
      <c r="D7587" t="s">
        <v>24</v>
      </c>
      <c r="E7587" s="1">
        <v>3348838</v>
      </c>
      <c r="F7587" s="1">
        <v>22796</v>
      </c>
    </row>
    <row r="7588" spans="1:6" x14ac:dyDescent="0.25">
      <c r="A7588">
        <v>2017</v>
      </c>
      <c r="B7588" t="s">
        <v>43</v>
      </c>
      <c r="C7588" t="s">
        <v>14</v>
      </c>
      <c r="D7588" t="s">
        <v>11</v>
      </c>
      <c r="E7588" s="1">
        <v>18686</v>
      </c>
      <c r="F7588">
        <v>45</v>
      </c>
    </row>
    <row r="7589" spans="1:6" x14ac:dyDescent="0.25">
      <c r="A7589">
        <v>2017</v>
      </c>
      <c r="B7589" t="s">
        <v>43</v>
      </c>
      <c r="C7589" t="s">
        <v>16</v>
      </c>
      <c r="D7589" t="s">
        <v>9</v>
      </c>
      <c r="E7589" s="1">
        <v>676468</v>
      </c>
      <c r="F7589" s="1">
        <v>5210</v>
      </c>
    </row>
    <row r="7590" spans="1:6" x14ac:dyDescent="0.25">
      <c r="A7590">
        <v>2017</v>
      </c>
      <c r="B7590" t="s">
        <v>43</v>
      </c>
      <c r="C7590" t="s">
        <v>16</v>
      </c>
      <c r="D7590" t="s">
        <v>10</v>
      </c>
      <c r="E7590" s="1">
        <v>36694580</v>
      </c>
      <c r="F7590" s="1">
        <v>271184</v>
      </c>
    </row>
    <row r="7591" spans="1:6" x14ac:dyDescent="0.25">
      <c r="A7591">
        <v>2017</v>
      </c>
      <c r="B7591" t="s">
        <v>43</v>
      </c>
      <c r="C7591" t="s">
        <v>16</v>
      </c>
      <c r="D7591" t="s">
        <v>58</v>
      </c>
      <c r="E7591" s="1">
        <v>264909</v>
      </c>
      <c r="F7591" s="1">
        <v>1095</v>
      </c>
    </row>
    <row r="7592" spans="1:6" x14ac:dyDescent="0.25">
      <c r="A7592">
        <v>2017</v>
      </c>
      <c r="B7592" t="s">
        <v>43</v>
      </c>
      <c r="C7592" t="s">
        <v>16</v>
      </c>
      <c r="D7592" t="s">
        <v>24</v>
      </c>
      <c r="E7592" s="1">
        <v>5530007</v>
      </c>
      <c r="F7592" s="1">
        <v>36953</v>
      </c>
    </row>
    <row r="7593" spans="1:6" x14ac:dyDescent="0.25">
      <c r="A7593">
        <v>2017</v>
      </c>
      <c r="B7593" t="s">
        <v>43</v>
      </c>
      <c r="C7593" t="s">
        <v>16</v>
      </c>
      <c r="D7593" t="s">
        <v>21</v>
      </c>
      <c r="E7593" s="1">
        <v>39991</v>
      </c>
      <c r="F7593">
        <v>257</v>
      </c>
    </row>
    <row r="7594" spans="1:6" x14ac:dyDescent="0.25">
      <c r="A7594">
        <v>2017</v>
      </c>
      <c r="B7594" t="s">
        <v>43</v>
      </c>
      <c r="C7594" t="s">
        <v>18</v>
      </c>
      <c r="D7594" t="s">
        <v>10</v>
      </c>
      <c r="E7594" s="1">
        <v>865995</v>
      </c>
      <c r="F7594" s="1">
        <v>6585</v>
      </c>
    </row>
    <row r="7595" spans="1:6" x14ac:dyDescent="0.25">
      <c r="A7595">
        <v>2017</v>
      </c>
      <c r="B7595" t="s">
        <v>43</v>
      </c>
      <c r="C7595" t="s">
        <v>19</v>
      </c>
      <c r="D7595" t="s">
        <v>9</v>
      </c>
      <c r="E7595" s="1">
        <v>174019</v>
      </c>
      <c r="F7595" s="1">
        <v>1546</v>
      </c>
    </row>
    <row r="7596" spans="1:6" x14ac:dyDescent="0.25">
      <c r="A7596">
        <v>2017</v>
      </c>
      <c r="B7596" t="s">
        <v>43</v>
      </c>
      <c r="C7596" t="s">
        <v>19</v>
      </c>
      <c r="D7596" t="s">
        <v>24</v>
      </c>
      <c r="E7596" s="1">
        <v>700228</v>
      </c>
      <c r="F7596" s="1">
        <v>2653</v>
      </c>
    </row>
    <row r="7597" spans="1:6" x14ac:dyDescent="0.25">
      <c r="A7597">
        <v>2017</v>
      </c>
      <c r="B7597" t="s">
        <v>43</v>
      </c>
      <c r="C7597" t="s">
        <v>19</v>
      </c>
      <c r="D7597" t="s">
        <v>11</v>
      </c>
      <c r="E7597" s="1">
        <v>759356</v>
      </c>
      <c r="F7597" s="1">
        <v>4831</v>
      </c>
    </row>
    <row r="7598" spans="1:6" x14ac:dyDescent="0.25">
      <c r="A7598">
        <v>2017</v>
      </c>
      <c r="B7598" t="s">
        <v>43</v>
      </c>
      <c r="C7598" t="s">
        <v>22</v>
      </c>
      <c r="D7598" t="s">
        <v>9</v>
      </c>
      <c r="E7598" s="1">
        <v>16726751</v>
      </c>
      <c r="F7598" s="1">
        <v>128587</v>
      </c>
    </row>
    <row r="7599" spans="1:6" x14ac:dyDescent="0.25">
      <c r="A7599">
        <v>2017</v>
      </c>
      <c r="B7599" t="s">
        <v>43</v>
      </c>
      <c r="C7599" t="s">
        <v>22</v>
      </c>
      <c r="D7599" t="s">
        <v>10</v>
      </c>
      <c r="E7599" s="1">
        <v>10708067</v>
      </c>
      <c r="F7599" s="1">
        <v>81315</v>
      </c>
    </row>
    <row r="7600" spans="1:6" x14ac:dyDescent="0.25">
      <c r="A7600">
        <v>2017</v>
      </c>
      <c r="B7600" t="s">
        <v>43</v>
      </c>
      <c r="C7600" t="s">
        <v>22</v>
      </c>
      <c r="D7600" t="s">
        <v>24</v>
      </c>
      <c r="E7600" s="1">
        <v>2228633</v>
      </c>
      <c r="F7600" s="1">
        <v>12893</v>
      </c>
    </row>
    <row r="7601" spans="1:6" x14ac:dyDescent="0.25">
      <c r="A7601">
        <v>2017</v>
      </c>
      <c r="B7601" t="s">
        <v>43</v>
      </c>
      <c r="C7601" t="s">
        <v>22</v>
      </c>
      <c r="D7601" t="s">
        <v>21</v>
      </c>
      <c r="E7601" s="1">
        <v>7705</v>
      </c>
      <c r="F7601">
        <v>21</v>
      </c>
    </row>
    <row r="7602" spans="1:6" x14ac:dyDescent="0.25">
      <c r="A7602">
        <v>2017</v>
      </c>
      <c r="B7602" t="s">
        <v>43</v>
      </c>
      <c r="C7602" t="s">
        <v>22</v>
      </c>
      <c r="D7602" t="s">
        <v>11</v>
      </c>
      <c r="E7602" s="1">
        <v>3304116</v>
      </c>
      <c r="F7602" s="1">
        <v>29113</v>
      </c>
    </row>
    <row r="7603" spans="1:6" x14ac:dyDescent="0.25">
      <c r="A7603">
        <v>2017</v>
      </c>
      <c r="B7603" t="s">
        <v>43</v>
      </c>
      <c r="C7603" t="s">
        <v>23</v>
      </c>
      <c r="D7603" t="s">
        <v>9</v>
      </c>
      <c r="E7603" s="1">
        <v>85974</v>
      </c>
      <c r="F7603">
        <v>576</v>
      </c>
    </row>
    <row r="7604" spans="1:6" x14ac:dyDescent="0.25">
      <c r="A7604">
        <v>2017</v>
      </c>
      <c r="B7604" t="s">
        <v>43</v>
      </c>
      <c r="C7604" t="s">
        <v>23</v>
      </c>
      <c r="D7604" t="s">
        <v>10</v>
      </c>
      <c r="E7604" s="1">
        <v>2385875</v>
      </c>
      <c r="F7604" s="1">
        <v>17454</v>
      </c>
    </row>
    <row r="7605" spans="1:6" x14ac:dyDescent="0.25">
      <c r="A7605">
        <v>2017</v>
      </c>
      <c r="B7605" t="s">
        <v>43</v>
      </c>
      <c r="C7605" t="s">
        <v>23</v>
      </c>
      <c r="D7605" t="s">
        <v>24</v>
      </c>
      <c r="E7605" s="1">
        <v>137132</v>
      </c>
      <c r="F7605" s="1">
        <v>1044</v>
      </c>
    </row>
    <row r="7606" spans="1:6" x14ac:dyDescent="0.25">
      <c r="A7606">
        <v>2017</v>
      </c>
      <c r="B7606" t="s">
        <v>43</v>
      </c>
      <c r="C7606" t="s">
        <v>23</v>
      </c>
      <c r="D7606" t="s">
        <v>11</v>
      </c>
      <c r="E7606" s="1">
        <v>138253</v>
      </c>
      <c r="F7606">
        <v>732</v>
      </c>
    </row>
    <row r="7607" spans="1:6" x14ac:dyDescent="0.25">
      <c r="A7607">
        <v>2017</v>
      </c>
      <c r="B7607" t="s">
        <v>43</v>
      </c>
      <c r="C7607" t="s">
        <v>36</v>
      </c>
      <c r="D7607" t="s">
        <v>11</v>
      </c>
      <c r="E7607" s="1">
        <v>16477</v>
      </c>
      <c r="F7607">
        <v>219</v>
      </c>
    </row>
    <row r="7608" spans="1:6" x14ac:dyDescent="0.25">
      <c r="A7608">
        <v>2017</v>
      </c>
      <c r="B7608" t="s">
        <v>43</v>
      </c>
      <c r="C7608" t="s">
        <v>93</v>
      </c>
      <c r="D7608" t="s">
        <v>11</v>
      </c>
      <c r="E7608" s="1">
        <v>418975</v>
      </c>
      <c r="F7608" s="1">
        <v>3989</v>
      </c>
    </row>
    <row r="7609" spans="1:6" x14ac:dyDescent="0.25">
      <c r="A7609">
        <v>2017</v>
      </c>
      <c r="B7609" t="s">
        <v>46</v>
      </c>
      <c r="C7609" t="s">
        <v>13</v>
      </c>
      <c r="D7609" t="s">
        <v>9</v>
      </c>
      <c r="E7609" s="1">
        <v>1051120</v>
      </c>
      <c r="F7609" s="1">
        <v>6463</v>
      </c>
    </row>
    <row r="7610" spans="1:6" x14ac:dyDescent="0.25">
      <c r="A7610">
        <v>2017</v>
      </c>
      <c r="B7610" t="s">
        <v>46</v>
      </c>
      <c r="C7610" t="s">
        <v>13</v>
      </c>
      <c r="D7610" t="s">
        <v>10</v>
      </c>
      <c r="E7610" s="1">
        <v>5460810</v>
      </c>
      <c r="F7610" s="1">
        <v>39509</v>
      </c>
    </row>
    <row r="7611" spans="1:6" x14ac:dyDescent="0.25">
      <c r="A7611">
        <v>2017</v>
      </c>
      <c r="B7611" t="s">
        <v>46</v>
      </c>
      <c r="C7611" t="s">
        <v>13</v>
      </c>
      <c r="D7611" t="s">
        <v>24</v>
      </c>
      <c r="E7611" s="1">
        <v>2698093</v>
      </c>
      <c r="F7611" s="1">
        <v>16482</v>
      </c>
    </row>
    <row r="7612" spans="1:6" x14ac:dyDescent="0.25">
      <c r="A7612">
        <v>2017</v>
      </c>
      <c r="B7612" t="s">
        <v>46</v>
      </c>
      <c r="C7612" t="s">
        <v>13</v>
      </c>
      <c r="D7612" t="s">
        <v>11</v>
      </c>
      <c r="E7612" s="1">
        <v>86114</v>
      </c>
      <c r="F7612">
        <v>215</v>
      </c>
    </row>
    <row r="7613" spans="1:6" x14ac:dyDescent="0.25">
      <c r="A7613">
        <v>2017</v>
      </c>
      <c r="B7613" t="s">
        <v>46</v>
      </c>
      <c r="C7613" t="s">
        <v>14</v>
      </c>
      <c r="D7613" t="s">
        <v>11</v>
      </c>
      <c r="E7613" s="1">
        <v>13165</v>
      </c>
      <c r="F7613">
        <v>30</v>
      </c>
    </row>
    <row r="7614" spans="1:6" x14ac:dyDescent="0.25">
      <c r="A7614">
        <v>2017</v>
      </c>
      <c r="B7614" t="s">
        <v>46</v>
      </c>
      <c r="C7614" t="s">
        <v>16</v>
      </c>
      <c r="D7614" t="s">
        <v>9</v>
      </c>
      <c r="E7614" s="1">
        <v>577866</v>
      </c>
      <c r="F7614" s="1">
        <v>4458</v>
      </c>
    </row>
    <row r="7615" spans="1:6" x14ac:dyDescent="0.25">
      <c r="A7615">
        <v>2017</v>
      </c>
      <c r="B7615" t="s">
        <v>46</v>
      </c>
      <c r="C7615" t="s">
        <v>16</v>
      </c>
      <c r="D7615" t="s">
        <v>10</v>
      </c>
      <c r="E7615" s="1">
        <v>33640232</v>
      </c>
      <c r="F7615" s="1">
        <v>246890</v>
      </c>
    </row>
    <row r="7616" spans="1:6" x14ac:dyDescent="0.25">
      <c r="A7616">
        <v>2017</v>
      </c>
      <c r="B7616" t="s">
        <v>46</v>
      </c>
      <c r="C7616" t="s">
        <v>16</v>
      </c>
      <c r="D7616" t="s">
        <v>58</v>
      </c>
      <c r="E7616" s="1">
        <v>67316</v>
      </c>
      <c r="F7616">
        <v>292</v>
      </c>
    </row>
    <row r="7617" spans="1:6" x14ac:dyDescent="0.25">
      <c r="A7617">
        <v>2017</v>
      </c>
      <c r="B7617" t="s">
        <v>46</v>
      </c>
      <c r="C7617" t="s">
        <v>16</v>
      </c>
      <c r="D7617" t="s">
        <v>24</v>
      </c>
      <c r="E7617" s="1">
        <v>3058067</v>
      </c>
      <c r="F7617" s="1">
        <v>21276</v>
      </c>
    </row>
    <row r="7618" spans="1:6" x14ac:dyDescent="0.25">
      <c r="A7618">
        <v>2017</v>
      </c>
      <c r="B7618" t="s">
        <v>46</v>
      </c>
      <c r="C7618" t="s">
        <v>18</v>
      </c>
      <c r="D7618" t="s">
        <v>9</v>
      </c>
      <c r="E7618">
        <v>469</v>
      </c>
      <c r="F7618">
        <v>3</v>
      </c>
    </row>
    <row r="7619" spans="1:6" x14ac:dyDescent="0.25">
      <c r="A7619">
        <v>2017</v>
      </c>
      <c r="B7619" t="s">
        <v>46</v>
      </c>
      <c r="C7619" t="s">
        <v>18</v>
      </c>
      <c r="D7619" t="s">
        <v>10</v>
      </c>
      <c r="E7619" s="1">
        <v>2773318</v>
      </c>
      <c r="F7619" s="1">
        <v>21879</v>
      </c>
    </row>
    <row r="7620" spans="1:6" x14ac:dyDescent="0.25">
      <c r="A7620">
        <v>2017</v>
      </c>
      <c r="B7620" t="s">
        <v>46</v>
      </c>
      <c r="C7620" t="s">
        <v>19</v>
      </c>
      <c r="D7620" t="s">
        <v>11</v>
      </c>
      <c r="E7620" s="1">
        <v>455523</v>
      </c>
      <c r="F7620" s="1">
        <v>3072</v>
      </c>
    </row>
    <row r="7621" spans="1:6" x14ac:dyDescent="0.25">
      <c r="A7621">
        <v>2017</v>
      </c>
      <c r="B7621" t="s">
        <v>46</v>
      </c>
      <c r="C7621" t="s">
        <v>22</v>
      </c>
      <c r="D7621" t="s">
        <v>9</v>
      </c>
      <c r="E7621" s="1">
        <v>3861635</v>
      </c>
      <c r="F7621" s="1">
        <v>27324</v>
      </c>
    </row>
    <row r="7622" spans="1:6" x14ac:dyDescent="0.25">
      <c r="A7622">
        <v>2017</v>
      </c>
      <c r="B7622" t="s">
        <v>46</v>
      </c>
      <c r="C7622" t="s">
        <v>22</v>
      </c>
      <c r="D7622" t="s">
        <v>10</v>
      </c>
      <c r="E7622" s="1">
        <v>4362850</v>
      </c>
      <c r="F7622" s="1">
        <v>29763</v>
      </c>
    </row>
    <row r="7623" spans="1:6" x14ac:dyDescent="0.25">
      <c r="A7623">
        <v>2017</v>
      </c>
      <c r="B7623" t="s">
        <v>46</v>
      </c>
      <c r="C7623" t="s">
        <v>22</v>
      </c>
      <c r="D7623" t="s">
        <v>24</v>
      </c>
      <c r="E7623" s="1">
        <v>237127</v>
      </c>
      <c r="F7623" s="1">
        <v>1520</v>
      </c>
    </row>
    <row r="7624" spans="1:6" x14ac:dyDescent="0.25">
      <c r="A7624">
        <v>2017</v>
      </c>
      <c r="B7624" t="s">
        <v>46</v>
      </c>
      <c r="C7624" t="s">
        <v>22</v>
      </c>
      <c r="D7624" t="s">
        <v>84</v>
      </c>
      <c r="E7624" s="1">
        <v>1012</v>
      </c>
      <c r="F7624">
        <v>1</v>
      </c>
    </row>
    <row r="7625" spans="1:6" x14ac:dyDescent="0.25">
      <c r="A7625">
        <v>2017</v>
      </c>
      <c r="B7625" t="s">
        <v>46</v>
      </c>
      <c r="C7625" t="s">
        <v>22</v>
      </c>
      <c r="D7625" t="s">
        <v>11</v>
      </c>
      <c r="E7625" s="1">
        <v>5369422</v>
      </c>
      <c r="F7625" s="1">
        <v>51424</v>
      </c>
    </row>
    <row r="7626" spans="1:6" x14ac:dyDescent="0.25">
      <c r="A7626">
        <v>2017</v>
      </c>
      <c r="B7626" t="s">
        <v>46</v>
      </c>
      <c r="C7626" t="s">
        <v>23</v>
      </c>
      <c r="D7626" t="s">
        <v>10</v>
      </c>
      <c r="E7626" s="1">
        <v>1138219</v>
      </c>
      <c r="F7626" s="1">
        <v>9129</v>
      </c>
    </row>
    <row r="7627" spans="1:6" x14ac:dyDescent="0.25">
      <c r="A7627">
        <v>2017</v>
      </c>
      <c r="B7627" t="s">
        <v>46</v>
      </c>
      <c r="C7627" t="s">
        <v>23</v>
      </c>
      <c r="D7627" t="s">
        <v>24</v>
      </c>
      <c r="E7627" s="1">
        <v>26952</v>
      </c>
      <c r="F7627">
        <v>284</v>
      </c>
    </row>
    <row r="7628" spans="1:6" x14ac:dyDescent="0.25">
      <c r="A7628">
        <v>2017</v>
      </c>
      <c r="B7628" t="s">
        <v>46</v>
      </c>
      <c r="C7628" t="s">
        <v>45</v>
      </c>
      <c r="D7628" t="s">
        <v>11</v>
      </c>
      <c r="E7628" s="1">
        <v>13209</v>
      </c>
      <c r="F7628">
        <v>67</v>
      </c>
    </row>
    <row r="7629" spans="1:6" x14ac:dyDescent="0.25">
      <c r="A7629">
        <v>2017</v>
      </c>
      <c r="B7629" t="s">
        <v>46</v>
      </c>
      <c r="C7629" t="s">
        <v>36</v>
      </c>
      <c r="D7629" t="s">
        <v>10</v>
      </c>
      <c r="E7629" s="1">
        <v>103175</v>
      </c>
      <c r="F7629">
        <v>689</v>
      </c>
    </row>
    <row r="7630" spans="1:6" x14ac:dyDescent="0.25">
      <c r="A7630">
        <v>2017</v>
      </c>
      <c r="B7630" t="s">
        <v>46</v>
      </c>
      <c r="C7630" t="s">
        <v>36</v>
      </c>
      <c r="D7630" t="s">
        <v>24</v>
      </c>
      <c r="E7630" s="1">
        <v>43790</v>
      </c>
      <c r="F7630">
        <v>158</v>
      </c>
    </row>
    <row r="7631" spans="1:6" x14ac:dyDescent="0.25">
      <c r="A7631">
        <v>2017</v>
      </c>
      <c r="B7631" t="s">
        <v>46</v>
      </c>
      <c r="C7631" t="s">
        <v>36</v>
      </c>
      <c r="D7631" t="s">
        <v>11</v>
      </c>
      <c r="E7631" s="1">
        <v>47857</v>
      </c>
      <c r="F7631">
        <v>639</v>
      </c>
    </row>
    <row r="7632" spans="1:6" x14ac:dyDescent="0.25">
      <c r="A7632">
        <v>2017</v>
      </c>
      <c r="B7632" t="s">
        <v>46</v>
      </c>
      <c r="C7632" t="s">
        <v>25</v>
      </c>
      <c r="D7632" t="s">
        <v>10</v>
      </c>
      <c r="E7632" s="1">
        <v>8160</v>
      </c>
      <c r="F7632">
        <v>136</v>
      </c>
    </row>
    <row r="7633" spans="1:6" x14ac:dyDescent="0.25">
      <c r="A7633">
        <v>2017</v>
      </c>
      <c r="B7633" t="s">
        <v>46</v>
      </c>
      <c r="C7633" t="s">
        <v>93</v>
      </c>
      <c r="D7633" t="s">
        <v>11</v>
      </c>
      <c r="E7633" s="1">
        <v>173300</v>
      </c>
      <c r="F7633" s="1">
        <v>1718</v>
      </c>
    </row>
    <row r="7634" spans="1:6" x14ac:dyDescent="0.25">
      <c r="A7634">
        <v>2017</v>
      </c>
      <c r="B7634" t="s">
        <v>48</v>
      </c>
      <c r="C7634" t="s">
        <v>8</v>
      </c>
      <c r="D7634" t="s">
        <v>10</v>
      </c>
      <c r="E7634" s="1">
        <v>567014</v>
      </c>
      <c r="F7634" s="1">
        <v>4931</v>
      </c>
    </row>
    <row r="7635" spans="1:6" x14ac:dyDescent="0.25">
      <c r="A7635">
        <v>2017</v>
      </c>
      <c r="B7635" t="s">
        <v>48</v>
      </c>
      <c r="C7635" t="s">
        <v>13</v>
      </c>
      <c r="D7635" t="s">
        <v>9</v>
      </c>
      <c r="E7635" s="1">
        <v>362866</v>
      </c>
      <c r="F7635" s="1">
        <v>1035</v>
      </c>
    </row>
    <row r="7636" spans="1:6" x14ac:dyDescent="0.25">
      <c r="A7636">
        <v>2017</v>
      </c>
      <c r="B7636" t="s">
        <v>48</v>
      </c>
      <c r="C7636" t="s">
        <v>13</v>
      </c>
      <c r="D7636" t="s">
        <v>10</v>
      </c>
      <c r="E7636" s="1">
        <v>1763091</v>
      </c>
      <c r="F7636" s="1">
        <v>11884</v>
      </c>
    </row>
    <row r="7637" spans="1:6" x14ac:dyDescent="0.25">
      <c r="A7637">
        <v>2017</v>
      </c>
      <c r="B7637" t="s">
        <v>48</v>
      </c>
      <c r="C7637" t="s">
        <v>13</v>
      </c>
      <c r="D7637" t="s">
        <v>24</v>
      </c>
      <c r="E7637" s="1">
        <v>1054719</v>
      </c>
      <c r="F7637" s="1">
        <v>6288</v>
      </c>
    </row>
    <row r="7638" spans="1:6" x14ac:dyDescent="0.25">
      <c r="A7638">
        <v>2017</v>
      </c>
      <c r="B7638" t="s">
        <v>48</v>
      </c>
      <c r="C7638" t="s">
        <v>13</v>
      </c>
      <c r="D7638" t="s">
        <v>11</v>
      </c>
      <c r="E7638" s="1">
        <v>34950</v>
      </c>
      <c r="F7638">
        <v>90</v>
      </c>
    </row>
    <row r="7639" spans="1:6" x14ac:dyDescent="0.25">
      <c r="A7639">
        <v>2017</v>
      </c>
      <c r="B7639" t="s">
        <v>48</v>
      </c>
      <c r="C7639" t="s">
        <v>14</v>
      </c>
      <c r="D7639" t="s">
        <v>11</v>
      </c>
      <c r="E7639" s="1">
        <v>26448</v>
      </c>
      <c r="F7639">
        <v>137</v>
      </c>
    </row>
    <row r="7640" spans="1:6" x14ac:dyDescent="0.25">
      <c r="A7640">
        <v>2017</v>
      </c>
      <c r="B7640" t="s">
        <v>48</v>
      </c>
      <c r="C7640" t="s">
        <v>16</v>
      </c>
      <c r="D7640" t="s">
        <v>9</v>
      </c>
      <c r="E7640" s="1">
        <v>951675</v>
      </c>
      <c r="F7640" s="1">
        <v>7503</v>
      </c>
    </row>
    <row r="7641" spans="1:6" x14ac:dyDescent="0.25">
      <c r="A7641">
        <v>2017</v>
      </c>
      <c r="B7641" t="s">
        <v>48</v>
      </c>
      <c r="C7641" t="s">
        <v>16</v>
      </c>
      <c r="D7641" t="s">
        <v>10</v>
      </c>
      <c r="E7641" s="1">
        <v>29773573</v>
      </c>
      <c r="F7641" s="1">
        <v>223431</v>
      </c>
    </row>
    <row r="7642" spans="1:6" x14ac:dyDescent="0.25">
      <c r="A7642">
        <v>2017</v>
      </c>
      <c r="B7642" t="s">
        <v>48</v>
      </c>
      <c r="C7642" t="s">
        <v>16</v>
      </c>
      <c r="D7642" t="s">
        <v>24</v>
      </c>
      <c r="E7642" s="1">
        <v>2282201</v>
      </c>
      <c r="F7642" s="1">
        <v>16287</v>
      </c>
    </row>
    <row r="7643" spans="1:6" x14ac:dyDescent="0.25">
      <c r="A7643">
        <v>2017</v>
      </c>
      <c r="B7643" t="s">
        <v>48</v>
      </c>
      <c r="C7643" t="s">
        <v>16</v>
      </c>
      <c r="D7643" t="s">
        <v>21</v>
      </c>
      <c r="E7643" s="1">
        <v>136380</v>
      </c>
      <c r="F7643">
        <v>681</v>
      </c>
    </row>
    <row r="7644" spans="1:6" x14ac:dyDescent="0.25">
      <c r="A7644">
        <v>2017</v>
      </c>
      <c r="B7644" t="s">
        <v>48</v>
      </c>
      <c r="C7644" t="s">
        <v>18</v>
      </c>
      <c r="D7644" t="s">
        <v>10</v>
      </c>
      <c r="E7644" s="1">
        <v>4002361</v>
      </c>
      <c r="F7644" s="1">
        <v>22748</v>
      </c>
    </row>
    <row r="7645" spans="1:6" x14ac:dyDescent="0.25">
      <c r="A7645">
        <v>2017</v>
      </c>
      <c r="B7645" t="s">
        <v>48</v>
      </c>
      <c r="C7645" t="s">
        <v>19</v>
      </c>
      <c r="D7645" t="s">
        <v>11</v>
      </c>
      <c r="E7645" s="1">
        <v>101366</v>
      </c>
      <c r="F7645">
        <v>688</v>
      </c>
    </row>
    <row r="7646" spans="1:6" x14ac:dyDescent="0.25">
      <c r="A7646">
        <v>2017</v>
      </c>
      <c r="B7646" t="s">
        <v>48</v>
      </c>
      <c r="C7646" t="s">
        <v>22</v>
      </c>
      <c r="D7646" t="s">
        <v>9</v>
      </c>
      <c r="E7646" s="1">
        <v>16240075</v>
      </c>
      <c r="F7646" s="1">
        <v>147663</v>
      </c>
    </row>
    <row r="7647" spans="1:6" x14ac:dyDescent="0.25">
      <c r="A7647">
        <v>2017</v>
      </c>
      <c r="B7647" t="s">
        <v>48</v>
      </c>
      <c r="C7647" t="s">
        <v>22</v>
      </c>
      <c r="D7647" t="s">
        <v>10</v>
      </c>
      <c r="E7647" s="1">
        <v>10719062</v>
      </c>
      <c r="F7647" s="1">
        <v>84310</v>
      </c>
    </row>
    <row r="7648" spans="1:6" x14ac:dyDescent="0.25">
      <c r="A7648">
        <v>2017</v>
      </c>
      <c r="B7648" t="s">
        <v>48</v>
      </c>
      <c r="C7648" t="s">
        <v>22</v>
      </c>
      <c r="D7648" t="s">
        <v>20</v>
      </c>
      <c r="E7648" s="1">
        <v>1100</v>
      </c>
      <c r="F7648">
        <v>5</v>
      </c>
    </row>
    <row r="7649" spans="1:6" x14ac:dyDescent="0.25">
      <c r="A7649">
        <v>2017</v>
      </c>
      <c r="B7649" t="s">
        <v>48</v>
      </c>
      <c r="C7649" t="s">
        <v>22</v>
      </c>
      <c r="D7649" t="s">
        <v>24</v>
      </c>
      <c r="E7649" s="1">
        <v>2208192</v>
      </c>
      <c r="F7649" s="1">
        <v>12721</v>
      </c>
    </row>
    <row r="7650" spans="1:6" x14ac:dyDescent="0.25">
      <c r="A7650">
        <v>2017</v>
      </c>
      <c r="B7650" t="s">
        <v>48</v>
      </c>
      <c r="C7650" t="s">
        <v>22</v>
      </c>
      <c r="D7650" t="s">
        <v>11</v>
      </c>
      <c r="E7650" s="1">
        <v>2194607</v>
      </c>
      <c r="F7650" s="1">
        <v>20461</v>
      </c>
    </row>
    <row r="7651" spans="1:6" x14ac:dyDescent="0.25">
      <c r="A7651">
        <v>2017</v>
      </c>
      <c r="B7651" t="s">
        <v>48</v>
      </c>
      <c r="C7651" t="s">
        <v>23</v>
      </c>
      <c r="D7651" t="s">
        <v>9</v>
      </c>
      <c r="E7651" s="1">
        <v>2130008</v>
      </c>
      <c r="F7651" s="1">
        <v>11584</v>
      </c>
    </row>
    <row r="7652" spans="1:6" x14ac:dyDescent="0.25">
      <c r="A7652">
        <v>2017</v>
      </c>
      <c r="B7652" t="s">
        <v>48</v>
      </c>
      <c r="C7652" t="s">
        <v>23</v>
      </c>
      <c r="D7652" t="s">
        <v>10</v>
      </c>
      <c r="E7652" s="1">
        <v>83589</v>
      </c>
      <c r="F7652">
        <v>341</v>
      </c>
    </row>
    <row r="7653" spans="1:6" x14ac:dyDescent="0.25">
      <c r="A7653">
        <v>2017</v>
      </c>
      <c r="B7653" t="s">
        <v>48</v>
      </c>
      <c r="C7653" t="s">
        <v>23</v>
      </c>
      <c r="D7653" t="s">
        <v>24</v>
      </c>
      <c r="E7653" s="1">
        <v>83815</v>
      </c>
      <c r="F7653">
        <v>578</v>
      </c>
    </row>
    <row r="7654" spans="1:6" x14ac:dyDescent="0.25">
      <c r="A7654">
        <v>2017</v>
      </c>
      <c r="B7654" t="s">
        <v>48</v>
      </c>
      <c r="C7654" t="s">
        <v>36</v>
      </c>
      <c r="D7654" t="s">
        <v>10</v>
      </c>
      <c r="E7654" s="1">
        <v>16292</v>
      </c>
      <c r="F7654">
        <v>16</v>
      </c>
    </row>
    <row r="7655" spans="1:6" x14ac:dyDescent="0.25">
      <c r="A7655">
        <v>2017</v>
      </c>
      <c r="B7655" t="s">
        <v>48</v>
      </c>
      <c r="C7655" t="s">
        <v>36</v>
      </c>
      <c r="D7655" t="s">
        <v>11</v>
      </c>
      <c r="E7655" s="1">
        <v>16935</v>
      </c>
      <c r="F7655">
        <v>224</v>
      </c>
    </row>
    <row r="7656" spans="1:6" x14ac:dyDescent="0.25">
      <c r="A7656">
        <v>2017</v>
      </c>
      <c r="B7656" t="s">
        <v>48</v>
      </c>
      <c r="C7656" t="s">
        <v>93</v>
      </c>
      <c r="D7656" t="s">
        <v>10</v>
      </c>
      <c r="E7656" s="1">
        <v>22405</v>
      </c>
      <c r="F7656">
        <v>175</v>
      </c>
    </row>
    <row r="7657" spans="1:6" x14ac:dyDescent="0.25">
      <c r="A7657">
        <v>2017</v>
      </c>
      <c r="B7657" t="s">
        <v>48</v>
      </c>
      <c r="C7657" t="s">
        <v>93</v>
      </c>
      <c r="D7657" t="s">
        <v>11</v>
      </c>
      <c r="E7657" s="1">
        <v>174946</v>
      </c>
      <c r="F7657" s="1">
        <v>1639</v>
      </c>
    </row>
    <row r="7658" spans="1:6" x14ac:dyDescent="0.25">
      <c r="A7658">
        <v>2017</v>
      </c>
      <c r="B7658" t="s">
        <v>49</v>
      </c>
      <c r="C7658" t="s">
        <v>8</v>
      </c>
      <c r="D7658" t="s">
        <v>10</v>
      </c>
      <c r="E7658" s="1">
        <v>940596</v>
      </c>
      <c r="F7658" s="1">
        <v>13988</v>
      </c>
    </row>
    <row r="7659" spans="1:6" x14ac:dyDescent="0.25">
      <c r="A7659">
        <v>2017</v>
      </c>
      <c r="B7659" t="s">
        <v>49</v>
      </c>
      <c r="C7659" t="s">
        <v>8</v>
      </c>
      <c r="D7659" t="s">
        <v>11</v>
      </c>
      <c r="E7659" s="1">
        <v>4425</v>
      </c>
      <c r="F7659">
        <v>44</v>
      </c>
    </row>
    <row r="7660" spans="1:6" x14ac:dyDescent="0.25">
      <c r="A7660">
        <v>2017</v>
      </c>
      <c r="B7660" t="s">
        <v>49</v>
      </c>
      <c r="C7660" t="s">
        <v>13</v>
      </c>
      <c r="D7660" t="s">
        <v>9</v>
      </c>
      <c r="E7660" s="1">
        <v>469763</v>
      </c>
      <c r="F7660" s="1">
        <v>2996</v>
      </c>
    </row>
    <row r="7661" spans="1:6" x14ac:dyDescent="0.25">
      <c r="A7661">
        <v>2017</v>
      </c>
      <c r="B7661" t="s">
        <v>49</v>
      </c>
      <c r="C7661" t="s">
        <v>13</v>
      </c>
      <c r="D7661" t="s">
        <v>10</v>
      </c>
      <c r="E7661" s="1">
        <v>2575179</v>
      </c>
      <c r="F7661" s="1">
        <v>19007</v>
      </c>
    </row>
    <row r="7662" spans="1:6" x14ac:dyDescent="0.25">
      <c r="A7662">
        <v>2017</v>
      </c>
      <c r="B7662" t="s">
        <v>49</v>
      </c>
      <c r="C7662" t="s">
        <v>13</v>
      </c>
      <c r="D7662" t="s">
        <v>24</v>
      </c>
      <c r="E7662" s="1">
        <v>808394</v>
      </c>
      <c r="F7662" s="1">
        <v>4822</v>
      </c>
    </row>
    <row r="7663" spans="1:6" x14ac:dyDescent="0.25">
      <c r="A7663">
        <v>2017</v>
      </c>
      <c r="B7663" t="s">
        <v>49</v>
      </c>
      <c r="C7663" t="s">
        <v>13</v>
      </c>
      <c r="D7663" t="s">
        <v>11</v>
      </c>
      <c r="E7663" s="1">
        <v>119569</v>
      </c>
      <c r="F7663">
        <v>343</v>
      </c>
    </row>
    <row r="7664" spans="1:6" x14ac:dyDescent="0.25">
      <c r="A7664">
        <v>2017</v>
      </c>
      <c r="B7664" t="s">
        <v>49</v>
      </c>
      <c r="C7664" t="s">
        <v>14</v>
      </c>
      <c r="D7664" t="s">
        <v>10</v>
      </c>
      <c r="E7664" s="1">
        <v>55332</v>
      </c>
      <c r="F7664">
        <v>664</v>
      </c>
    </row>
    <row r="7665" spans="1:6" x14ac:dyDescent="0.25">
      <c r="A7665">
        <v>2017</v>
      </c>
      <c r="B7665" t="s">
        <v>49</v>
      </c>
      <c r="C7665" t="s">
        <v>14</v>
      </c>
      <c r="D7665" t="s">
        <v>59</v>
      </c>
      <c r="E7665" s="1">
        <v>80358</v>
      </c>
      <c r="F7665">
        <v>940</v>
      </c>
    </row>
    <row r="7666" spans="1:6" x14ac:dyDescent="0.25">
      <c r="A7666">
        <v>2017</v>
      </c>
      <c r="B7666" t="s">
        <v>49</v>
      </c>
      <c r="C7666" t="s">
        <v>14</v>
      </c>
      <c r="D7666" t="s">
        <v>11</v>
      </c>
      <c r="E7666" s="1">
        <v>4211</v>
      </c>
      <c r="F7666">
        <v>5</v>
      </c>
    </row>
    <row r="7667" spans="1:6" x14ac:dyDescent="0.25">
      <c r="A7667">
        <v>2017</v>
      </c>
      <c r="B7667" t="s">
        <v>49</v>
      </c>
      <c r="C7667" t="s">
        <v>16</v>
      </c>
      <c r="D7667" t="s">
        <v>9</v>
      </c>
      <c r="E7667" s="1">
        <v>703941</v>
      </c>
      <c r="F7667" s="1">
        <v>4911</v>
      </c>
    </row>
    <row r="7668" spans="1:6" x14ac:dyDescent="0.25">
      <c r="A7668">
        <v>2017</v>
      </c>
      <c r="B7668" t="s">
        <v>49</v>
      </c>
      <c r="C7668" t="s">
        <v>16</v>
      </c>
      <c r="D7668" t="s">
        <v>10</v>
      </c>
      <c r="E7668" s="1">
        <v>35015900</v>
      </c>
      <c r="F7668" s="1">
        <v>261691</v>
      </c>
    </row>
    <row r="7669" spans="1:6" x14ac:dyDescent="0.25">
      <c r="A7669">
        <v>2017</v>
      </c>
      <c r="B7669" t="s">
        <v>49</v>
      </c>
      <c r="C7669" t="s">
        <v>16</v>
      </c>
      <c r="D7669" t="s">
        <v>24</v>
      </c>
      <c r="E7669" s="1">
        <v>6814712</v>
      </c>
      <c r="F7669" s="1">
        <v>45158</v>
      </c>
    </row>
    <row r="7670" spans="1:6" x14ac:dyDescent="0.25">
      <c r="A7670">
        <v>2017</v>
      </c>
      <c r="B7670" t="s">
        <v>49</v>
      </c>
      <c r="C7670" t="s">
        <v>18</v>
      </c>
      <c r="D7670" t="s">
        <v>10</v>
      </c>
      <c r="E7670" s="1">
        <v>43468</v>
      </c>
      <c r="F7670">
        <v>81</v>
      </c>
    </row>
    <row r="7671" spans="1:6" x14ac:dyDescent="0.25">
      <c r="A7671">
        <v>2017</v>
      </c>
      <c r="B7671" t="s">
        <v>49</v>
      </c>
      <c r="C7671" t="s">
        <v>18</v>
      </c>
      <c r="D7671" t="s">
        <v>24</v>
      </c>
      <c r="E7671" s="1">
        <v>95500</v>
      </c>
      <c r="F7671">
        <v>346</v>
      </c>
    </row>
    <row r="7672" spans="1:6" x14ac:dyDescent="0.25">
      <c r="A7672">
        <v>2017</v>
      </c>
      <c r="B7672" t="s">
        <v>49</v>
      </c>
      <c r="C7672" t="s">
        <v>19</v>
      </c>
      <c r="D7672" t="s">
        <v>58</v>
      </c>
      <c r="E7672" s="1">
        <v>156237</v>
      </c>
      <c r="F7672">
        <v>358</v>
      </c>
    </row>
    <row r="7673" spans="1:6" x14ac:dyDescent="0.25">
      <c r="A7673">
        <v>2017</v>
      </c>
      <c r="B7673" t="s">
        <v>49</v>
      </c>
      <c r="C7673" t="s">
        <v>19</v>
      </c>
      <c r="D7673" t="s">
        <v>24</v>
      </c>
      <c r="E7673" s="1">
        <v>197650</v>
      </c>
      <c r="F7673">
        <v>651</v>
      </c>
    </row>
    <row r="7674" spans="1:6" x14ac:dyDescent="0.25">
      <c r="A7674">
        <v>2017</v>
      </c>
      <c r="B7674" t="s">
        <v>49</v>
      </c>
      <c r="C7674" t="s">
        <v>19</v>
      </c>
      <c r="D7674" t="s">
        <v>11</v>
      </c>
      <c r="E7674" s="1">
        <v>169083</v>
      </c>
      <c r="F7674" s="1">
        <v>1144</v>
      </c>
    </row>
    <row r="7675" spans="1:6" x14ac:dyDescent="0.25">
      <c r="A7675">
        <v>2017</v>
      </c>
      <c r="B7675" t="s">
        <v>49</v>
      </c>
      <c r="C7675" t="s">
        <v>22</v>
      </c>
      <c r="D7675" t="s">
        <v>9</v>
      </c>
      <c r="E7675" s="1">
        <v>16615146</v>
      </c>
      <c r="F7675" s="1">
        <v>110053</v>
      </c>
    </row>
    <row r="7676" spans="1:6" x14ac:dyDescent="0.25">
      <c r="A7676">
        <v>2017</v>
      </c>
      <c r="B7676" t="s">
        <v>49</v>
      </c>
      <c r="C7676" t="s">
        <v>22</v>
      </c>
      <c r="D7676" t="s">
        <v>10</v>
      </c>
      <c r="E7676" s="1">
        <v>3437177</v>
      </c>
      <c r="F7676" s="1">
        <v>24787</v>
      </c>
    </row>
    <row r="7677" spans="1:6" x14ac:dyDescent="0.25">
      <c r="A7677">
        <v>2017</v>
      </c>
      <c r="B7677" t="s">
        <v>49</v>
      </c>
      <c r="C7677" t="s">
        <v>22</v>
      </c>
      <c r="D7677" t="s">
        <v>24</v>
      </c>
      <c r="E7677" s="1">
        <v>2899657</v>
      </c>
      <c r="F7677" s="1">
        <v>14036</v>
      </c>
    </row>
    <row r="7678" spans="1:6" x14ac:dyDescent="0.25">
      <c r="A7678">
        <v>2017</v>
      </c>
      <c r="B7678" t="s">
        <v>49</v>
      </c>
      <c r="C7678" t="s">
        <v>22</v>
      </c>
      <c r="D7678" t="s">
        <v>21</v>
      </c>
      <c r="E7678" s="1">
        <v>349130</v>
      </c>
      <c r="F7678" s="1">
        <v>1312</v>
      </c>
    </row>
    <row r="7679" spans="1:6" x14ac:dyDescent="0.25">
      <c r="A7679">
        <v>2017</v>
      </c>
      <c r="B7679" t="s">
        <v>49</v>
      </c>
      <c r="C7679" t="s">
        <v>22</v>
      </c>
      <c r="D7679" t="s">
        <v>11</v>
      </c>
      <c r="E7679" s="1">
        <v>1148771</v>
      </c>
      <c r="F7679" s="1">
        <v>11836</v>
      </c>
    </row>
    <row r="7680" spans="1:6" x14ac:dyDescent="0.25">
      <c r="A7680">
        <v>2017</v>
      </c>
      <c r="B7680" t="s">
        <v>49</v>
      </c>
      <c r="C7680" t="s">
        <v>23</v>
      </c>
      <c r="D7680" t="s">
        <v>9</v>
      </c>
      <c r="E7680" s="1">
        <v>185077</v>
      </c>
      <c r="F7680" s="1">
        <v>1178</v>
      </c>
    </row>
    <row r="7681" spans="1:6" x14ac:dyDescent="0.25">
      <c r="A7681">
        <v>2017</v>
      </c>
      <c r="B7681" t="s">
        <v>49</v>
      </c>
      <c r="C7681" t="s">
        <v>23</v>
      </c>
      <c r="D7681" t="s">
        <v>10</v>
      </c>
      <c r="E7681" s="1">
        <v>1166429</v>
      </c>
      <c r="F7681" s="1">
        <v>10868</v>
      </c>
    </row>
    <row r="7682" spans="1:6" x14ac:dyDescent="0.25">
      <c r="A7682">
        <v>2017</v>
      </c>
      <c r="B7682" t="s">
        <v>49</v>
      </c>
      <c r="C7682" t="s">
        <v>36</v>
      </c>
      <c r="D7682" t="s">
        <v>24</v>
      </c>
      <c r="E7682" s="1">
        <v>8838</v>
      </c>
      <c r="F7682">
        <v>71</v>
      </c>
    </row>
    <row r="7683" spans="1:6" x14ac:dyDescent="0.25">
      <c r="A7683">
        <v>2017</v>
      </c>
      <c r="B7683" t="s">
        <v>49</v>
      </c>
      <c r="C7683" t="s">
        <v>36</v>
      </c>
      <c r="D7683" t="s">
        <v>11</v>
      </c>
      <c r="E7683" s="1">
        <v>16981</v>
      </c>
      <c r="F7683">
        <v>227</v>
      </c>
    </row>
    <row r="7684" spans="1:6" x14ac:dyDescent="0.25">
      <c r="A7684">
        <v>2017</v>
      </c>
      <c r="B7684" t="s">
        <v>49</v>
      </c>
      <c r="C7684" t="s">
        <v>93</v>
      </c>
      <c r="D7684" t="s">
        <v>11</v>
      </c>
      <c r="E7684" s="1">
        <v>718357</v>
      </c>
      <c r="F7684" s="1">
        <v>7099</v>
      </c>
    </row>
    <row r="7685" spans="1:6" x14ac:dyDescent="0.25">
      <c r="A7685">
        <v>2017</v>
      </c>
      <c r="B7685" t="s">
        <v>50</v>
      </c>
      <c r="C7685" t="s">
        <v>8</v>
      </c>
      <c r="D7685" t="s">
        <v>10</v>
      </c>
      <c r="E7685" s="1">
        <v>1380971</v>
      </c>
      <c r="F7685" s="1">
        <v>12008</v>
      </c>
    </row>
    <row r="7686" spans="1:6" x14ac:dyDescent="0.25">
      <c r="A7686">
        <v>2017</v>
      </c>
      <c r="B7686" t="s">
        <v>50</v>
      </c>
      <c r="C7686" t="s">
        <v>8</v>
      </c>
      <c r="D7686" t="s">
        <v>24</v>
      </c>
      <c r="E7686" s="1">
        <v>48259</v>
      </c>
      <c r="F7686">
        <v>636</v>
      </c>
    </row>
    <row r="7687" spans="1:6" x14ac:dyDescent="0.25">
      <c r="A7687">
        <v>2017</v>
      </c>
      <c r="B7687" t="s">
        <v>50</v>
      </c>
      <c r="C7687" t="s">
        <v>13</v>
      </c>
      <c r="D7687" t="s">
        <v>9</v>
      </c>
      <c r="E7687" s="1">
        <v>769631</v>
      </c>
      <c r="F7687" s="1">
        <v>5025</v>
      </c>
    </row>
    <row r="7688" spans="1:6" x14ac:dyDescent="0.25">
      <c r="A7688">
        <v>2017</v>
      </c>
      <c r="B7688" t="s">
        <v>50</v>
      </c>
      <c r="C7688" t="s">
        <v>13</v>
      </c>
      <c r="D7688" t="s">
        <v>10</v>
      </c>
      <c r="E7688" s="1">
        <v>4024673</v>
      </c>
      <c r="F7688" s="1">
        <v>34035</v>
      </c>
    </row>
    <row r="7689" spans="1:6" x14ac:dyDescent="0.25">
      <c r="A7689">
        <v>2017</v>
      </c>
      <c r="B7689" t="s">
        <v>50</v>
      </c>
      <c r="C7689" t="s">
        <v>13</v>
      </c>
      <c r="D7689" t="s">
        <v>24</v>
      </c>
      <c r="E7689" s="1">
        <v>578851</v>
      </c>
      <c r="F7689" s="1">
        <v>3954</v>
      </c>
    </row>
    <row r="7690" spans="1:6" x14ac:dyDescent="0.25">
      <c r="A7690">
        <v>2017</v>
      </c>
      <c r="B7690" t="s">
        <v>50</v>
      </c>
      <c r="C7690" t="s">
        <v>13</v>
      </c>
      <c r="D7690" t="s">
        <v>11</v>
      </c>
      <c r="E7690" s="1">
        <v>4087</v>
      </c>
      <c r="F7690">
        <v>31</v>
      </c>
    </row>
    <row r="7691" spans="1:6" x14ac:dyDescent="0.25">
      <c r="A7691">
        <v>2017</v>
      </c>
      <c r="B7691" t="s">
        <v>50</v>
      </c>
      <c r="C7691" t="s">
        <v>14</v>
      </c>
      <c r="D7691" t="s">
        <v>10</v>
      </c>
      <c r="E7691" s="1">
        <v>42668</v>
      </c>
      <c r="F7691">
        <v>546</v>
      </c>
    </row>
    <row r="7692" spans="1:6" x14ac:dyDescent="0.25">
      <c r="A7692">
        <v>2017</v>
      </c>
      <c r="B7692" t="s">
        <v>50</v>
      </c>
      <c r="C7692" t="s">
        <v>16</v>
      </c>
      <c r="D7692" t="s">
        <v>9</v>
      </c>
      <c r="E7692" s="1">
        <v>820122</v>
      </c>
      <c r="F7692" s="1">
        <v>6533</v>
      </c>
    </row>
    <row r="7693" spans="1:6" x14ac:dyDescent="0.25">
      <c r="A7693">
        <v>2017</v>
      </c>
      <c r="B7693" t="s">
        <v>50</v>
      </c>
      <c r="C7693" t="s">
        <v>16</v>
      </c>
      <c r="D7693" t="s">
        <v>10</v>
      </c>
      <c r="E7693" s="1">
        <v>14570471</v>
      </c>
      <c r="F7693" s="1">
        <v>129093</v>
      </c>
    </row>
    <row r="7694" spans="1:6" x14ac:dyDescent="0.25">
      <c r="A7694">
        <v>2017</v>
      </c>
      <c r="B7694" t="s">
        <v>50</v>
      </c>
      <c r="C7694" t="s">
        <v>16</v>
      </c>
      <c r="D7694" t="s">
        <v>24</v>
      </c>
      <c r="E7694" s="1">
        <v>4538663</v>
      </c>
      <c r="F7694" s="1">
        <v>31170</v>
      </c>
    </row>
    <row r="7695" spans="1:6" x14ac:dyDescent="0.25">
      <c r="A7695">
        <v>2017</v>
      </c>
      <c r="B7695" t="s">
        <v>50</v>
      </c>
      <c r="C7695" t="s">
        <v>16</v>
      </c>
      <c r="D7695" t="s">
        <v>21</v>
      </c>
      <c r="E7695" s="1">
        <v>229490</v>
      </c>
      <c r="F7695" s="1">
        <v>1097</v>
      </c>
    </row>
    <row r="7696" spans="1:6" x14ac:dyDescent="0.25">
      <c r="A7696">
        <v>2017</v>
      </c>
      <c r="B7696" t="s">
        <v>50</v>
      </c>
      <c r="C7696" t="s">
        <v>16</v>
      </c>
      <c r="D7696" t="s">
        <v>11</v>
      </c>
      <c r="E7696" s="1">
        <v>6105</v>
      </c>
      <c r="F7696">
        <v>49</v>
      </c>
    </row>
    <row r="7697" spans="1:6" x14ac:dyDescent="0.25">
      <c r="A7697">
        <v>2017</v>
      </c>
      <c r="B7697" t="s">
        <v>50</v>
      </c>
      <c r="C7697" t="s">
        <v>18</v>
      </c>
      <c r="D7697" t="s">
        <v>24</v>
      </c>
      <c r="E7697" s="1">
        <v>98319</v>
      </c>
      <c r="F7697">
        <v>332</v>
      </c>
    </row>
    <row r="7698" spans="1:6" x14ac:dyDescent="0.25">
      <c r="A7698">
        <v>2017</v>
      </c>
      <c r="B7698" t="s">
        <v>50</v>
      </c>
      <c r="C7698" t="s">
        <v>19</v>
      </c>
      <c r="D7698" t="s">
        <v>9</v>
      </c>
      <c r="E7698" s="1">
        <v>39363</v>
      </c>
      <c r="F7698">
        <v>86</v>
      </c>
    </row>
    <row r="7699" spans="1:6" x14ac:dyDescent="0.25">
      <c r="A7699">
        <v>2017</v>
      </c>
      <c r="B7699" t="s">
        <v>50</v>
      </c>
      <c r="C7699" t="s">
        <v>19</v>
      </c>
      <c r="D7699" t="s">
        <v>24</v>
      </c>
      <c r="E7699" s="1">
        <v>627810</v>
      </c>
      <c r="F7699" s="1">
        <v>2253</v>
      </c>
    </row>
    <row r="7700" spans="1:6" x14ac:dyDescent="0.25">
      <c r="A7700">
        <v>2017</v>
      </c>
      <c r="B7700" t="s">
        <v>50</v>
      </c>
      <c r="C7700" t="s">
        <v>19</v>
      </c>
      <c r="D7700" t="s">
        <v>11</v>
      </c>
      <c r="E7700" s="1">
        <v>8425</v>
      </c>
      <c r="F7700">
        <v>13</v>
      </c>
    </row>
    <row r="7701" spans="1:6" x14ac:dyDescent="0.25">
      <c r="A7701">
        <v>2017</v>
      </c>
      <c r="B7701" t="s">
        <v>50</v>
      </c>
      <c r="C7701" t="s">
        <v>22</v>
      </c>
      <c r="D7701" t="s">
        <v>9</v>
      </c>
      <c r="E7701" s="1">
        <v>5253727</v>
      </c>
      <c r="F7701" s="1">
        <v>41800</v>
      </c>
    </row>
    <row r="7702" spans="1:6" x14ac:dyDescent="0.25">
      <c r="A7702">
        <v>2017</v>
      </c>
      <c r="B7702" t="s">
        <v>50</v>
      </c>
      <c r="C7702" t="s">
        <v>22</v>
      </c>
      <c r="D7702" t="s">
        <v>10</v>
      </c>
      <c r="E7702" s="1">
        <v>405796</v>
      </c>
      <c r="F7702" s="1">
        <v>2310</v>
      </c>
    </row>
    <row r="7703" spans="1:6" x14ac:dyDescent="0.25">
      <c r="A7703">
        <v>2017</v>
      </c>
      <c r="B7703" t="s">
        <v>50</v>
      </c>
      <c r="C7703" t="s">
        <v>22</v>
      </c>
      <c r="D7703" t="s">
        <v>24</v>
      </c>
      <c r="E7703" s="1">
        <v>2399852</v>
      </c>
      <c r="F7703" s="1">
        <v>17160</v>
      </c>
    </row>
    <row r="7704" spans="1:6" x14ac:dyDescent="0.25">
      <c r="A7704">
        <v>2017</v>
      </c>
      <c r="B7704" t="s">
        <v>50</v>
      </c>
      <c r="C7704" t="s">
        <v>22</v>
      </c>
      <c r="D7704" t="s">
        <v>11</v>
      </c>
      <c r="E7704" s="1">
        <v>2587232</v>
      </c>
      <c r="F7704" s="1">
        <v>21882</v>
      </c>
    </row>
    <row r="7705" spans="1:6" x14ac:dyDescent="0.25">
      <c r="A7705">
        <v>2017</v>
      </c>
      <c r="B7705" t="s">
        <v>50</v>
      </c>
      <c r="C7705" t="s">
        <v>23</v>
      </c>
      <c r="D7705" t="s">
        <v>10</v>
      </c>
      <c r="E7705" s="1">
        <v>1472309</v>
      </c>
      <c r="F7705" s="1">
        <v>11008</v>
      </c>
    </row>
    <row r="7706" spans="1:6" x14ac:dyDescent="0.25">
      <c r="A7706">
        <v>2017</v>
      </c>
      <c r="B7706" t="s">
        <v>50</v>
      </c>
      <c r="C7706" t="s">
        <v>23</v>
      </c>
      <c r="D7706" t="s">
        <v>24</v>
      </c>
      <c r="E7706" s="1">
        <v>649778</v>
      </c>
      <c r="F7706" s="1">
        <v>5322</v>
      </c>
    </row>
    <row r="7707" spans="1:6" x14ac:dyDescent="0.25">
      <c r="A7707">
        <v>2017</v>
      </c>
      <c r="B7707" t="s">
        <v>50</v>
      </c>
      <c r="C7707" t="s">
        <v>35</v>
      </c>
      <c r="D7707" t="s">
        <v>24</v>
      </c>
      <c r="E7707" s="1">
        <v>28210</v>
      </c>
      <c r="F7707">
        <v>172</v>
      </c>
    </row>
    <row r="7708" spans="1:6" x14ac:dyDescent="0.25">
      <c r="A7708">
        <v>2017</v>
      </c>
      <c r="B7708" t="s">
        <v>50</v>
      </c>
      <c r="C7708" t="s">
        <v>36</v>
      </c>
      <c r="D7708" t="s">
        <v>10</v>
      </c>
      <c r="E7708" s="1">
        <v>10988</v>
      </c>
      <c r="F7708">
        <v>10</v>
      </c>
    </row>
    <row r="7709" spans="1:6" x14ac:dyDescent="0.25">
      <c r="A7709">
        <v>2017</v>
      </c>
      <c r="B7709" t="s">
        <v>50</v>
      </c>
      <c r="C7709" t="s">
        <v>36</v>
      </c>
      <c r="D7709" t="s">
        <v>24</v>
      </c>
      <c r="E7709" s="1">
        <v>7125</v>
      </c>
      <c r="F7709">
        <v>57</v>
      </c>
    </row>
    <row r="7710" spans="1:6" x14ac:dyDescent="0.25">
      <c r="A7710">
        <v>2017</v>
      </c>
      <c r="B7710" t="s">
        <v>50</v>
      </c>
      <c r="C7710" t="s">
        <v>36</v>
      </c>
      <c r="D7710" t="s">
        <v>11</v>
      </c>
      <c r="E7710" s="1">
        <v>21121</v>
      </c>
      <c r="F7710">
        <v>285</v>
      </c>
    </row>
    <row r="7711" spans="1:6" x14ac:dyDescent="0.25">
      <c r="A7711">
        <v>2017</v>
      </c>
      <c r="B7711" t="s">
        <v>50</v>
      </c>
      <c r="C7711" t="s">
        <v>93</v>
      </c>
      <c r="D7711" t="s">
        <v>11</v>
      </c>
      <c r="E7711" s="1">
        <v>779316</v>
      </c>
      <c r="F7711" s="1">
        <v>7556</v>
      </c>
    </row>
    <row r="7712" spans="1:6" x14ac:dyDescent="0.25">
      <c r="A7712">
        <v>2017</v>
      </c>
      <c r="B7712" t="s">
        <v>51</v>
      </c>
      <c r="C7712" t="s">
        <v>13</v>
      </c>
      <c r="D7712" t="s">
        <v>9</v>
      </c>
      <c r="E7712" s="1">
        <v>123353</v>
      </c>
      <c r="F7712">
        <v>706</v>
      </c>
    </row>
    <row r="7713" spans="1:6" x14ac:dyDescent="0.25">
      <c r="A7713">
        <v>2017</v>
      </c>
      <c r="B7713" t="s">
        <v>51</v>
      </c>
      <c r="C7713" t="s">
        <v>13</v>
      </c>
      <c r="D7713" t="s">
        <v>10</v>
      </c>
      <c r="E7713" s="1">
        <v>3843202</v>
      </c>
      <c r="F7713" s="1">
        <v>24380</v>
      </c>
    </row>
    <row r="7714" spans="1:6" x14ac:dyDescent="0.25">
      <c r="A7714">
        <v>2017</v>
      </c>
      <c r="B7714" t="s">
        <v>51</v>
      </c>
      <c r="C7714" t="s">
        <v>13</v>
      </c>
      <c r="D7714" t="s">
        <v>24</v>
      </c>
      <c r="E7714" s="1">
        <v>2989953</v>
      </c>
      <c r="F7714" s="1">
        <v>12970</v>
      </c>
    </row>
    <row r="7715" spans="1:6" x14ac:dyDescent="0.25">
      <c r="A7715">
        <v>2017</v>
      </c>
      <c r="B7715" t="s">
        <v>51</v>
      </c>
      <c r="C7715" t="s">
        <v>13</v>
      </c>
      <c r="D7715" t="s">
        <v>21</v>
      </c>
      <c r="E7715" s="1">
        <v>168266</v>
      </c>
      <c r="F7715">
        <v>554</v>
      </c>
    </row>
    <row r="7716" spans="1:6" x14ac:dyDescent="0.25">
      <c r="A7716">
        <v>2017</v>
      </c>
      <c r="B7716" t="s">
        <v>51</v>
      </c>
      <c r="C7716" t="s">
        <v>14</v>
      </c>
      <c r="D7716" t="s">
        <v>10</v>
      </c>
      <c r="E7716" s="1">
        <v>935333</v>
      </c>
      <c r="F7716" s="1">
        <v>9247</v>
      </c>
    </row>
    <row r="7717" spans="1:6" x14ac:dyDescent="0.25">
      <c r="A7717">
        <v>2017</v>
      </c>
      <c r="B7717" t="s">
        <v>51</v>
      </c>
      <c r="C7717" t="s">
        <v>14</v>
      </c>
      <c r="D7717" t="s">
        <v>11</v>
      </c>
      <c r="E7717" s="1">
        <v>15145</v>
      </c>
      <c r="F7717">
        <v>28</v>
      </c>
    </row>
    <row r="7718" spans="1:6" x14ac:dyDescent="0.25">
      <c r="A7718">
        <v>2017</v>
      </c>
      <c r="B7718" t="s">
        <v>51</v>
      </c>
      <c r="C7718" t="s">
        <v>16</v>
      </c>
      <c r="D7718" t="s">
        <v>9</v>
      </c>
      <c r="E7718" s="1">
        <v>435879</v>
      </c>
      <c r="F7718" s="1">
        <v>2823</v>
      </c>
    </row>
    <row r="7719" spans="1:6" x14ac:dyDescent="0.25">
      <c r="A7719">
        <v>2017</v>
      </c>
      <c r="B7719" t="s">
        <v>51</v>
      </c>
      <c r="C7719" t="s">
        <v>16</v>
      </c>
      <c r="D7719" t="s">
        <v>10</v>
      </c>
      <c r="E7719" s="1">
        <v>33935743</v>
      </c>
      <c r="F7719" s="1">
        <v>236367</v>
      </c>
    </row>
    <row r="7720" spans="1:6" x14ac:dyDescent="0.25">
      <c r="A7720">
        <v>2017</v>
      </c>
      <c r="B7720" t="s">
        <v>51</v>
      </c>
      <c r="C7720" t="s">
        <v>16</v>
      </c>
      <c r="D7720" t="s">
        <v>24</v>
      </c>
      <c r="E7720" s="1">
        <v>2557537</v>
      </c>
      <c r="F7720" s="1">
        <v>16343</v>
      </c>
    </row>
    <row r="7721" spans="1:6" x14ac:dyDescent="0.25">
      <c r="A7721">
        <v>2017</v>
      </c>
      <c r="B7721" t="s">
        <v>51</v>
      </c>
      <c r="C7721" t="s">
        <v>16</v>
      </c>
      <c r="D7721" t="s">
        <v>21</v>
      </c>
      <c r="E7721" s="1">
        <v>197990</v>
      </c>
      <c r="F7721" s="1">
        <v>1193</v>
      </c>
    </row>
    <row r="7722" spans="1:6" x14ac:dyDescent="0.25">
      <c r="A7722">
        <v>2017</v>
      </c>
      <c r="B7722" t="s">
        <v>51</v>
      </c>
      <c r="C7722" t="s">
        <v>18</v>
      </c>
      <c r="D7722" t="s">
        <v>10</v>
      </c>
      <c r="E7722" s="1">
        <v>681050</v>
      </c>
      <c r="F7722" s="1">
        <v>6804</v>
      </c>
    </row>
    <row r="7723" spans="1:6" x14ac:dyDescent="0.25">
      <c r="A7723">
        <v>2017</v>
      </c>
      <c r="B7723" t="s">
        <v>51</v>
      </c>
      <c r="C7723" t="s">
        <v>19</v>
      </c>
      <c r="D7723" t="s">
        <v>10</v>
      </c>
      <c r="E7723" s="1">
        <v>31900</v>
      </c>
      <c r="F7723">
        <v>42</v>
      </c>
    </row>
    <row r="7724" spans="1:6" x14ac:dyDescent="0.25">
      <c r="A7724">
        <v>2017</v>
      </c>
      <c r="B7724" t="s">
        <v>51</v>
      </c>
      <c r="C7724" t="s">
        <v>19</v>
      </c>
      <c r="D7724" t="s">
        <v>58</v>
      </c>
      <c r="E7724" s="1">
        <v>335234</v>
      </c>
      <c r="F7724">
        <v>559</v>
      </c>
    </row>
    <row r="7725" spans="1:6" x14ac:dyDescent="0.25">
      <c r="A7725">
        <v>2017</v>
      </c>
      <c r="B7725" t="s">
        <v>51</v>
      </c>
      <c r="C7725" t="s">
        <v>19</v>
      </c>
      <c r="D7725" t="s">
        <v>67</v>
      </c>
      <c r="E7725" s="1">
        <v>120000</v>
      </c>
      <c r="F7725">
        <v>268</v>
      </c>
    </row>
    <row r="7726" spans="1:6" x14ac:dyDescent="0.25">
      <c r="A7726">
        <v>2017</v>
      </c>
      <c r="B7726" t="s">
        <v>51</v>
      </c>
      <c r="C7726" t="s">
        <v>19</v>
      </c>
      <c r="D7726" t="s">
        <v>11</v>
      </c>
      <c r="E7726" s="1">
        <v>178874</v>
      </c>
      <c r="F7726" s="1">
        <v>1196</v>
      </c>
    </row>
    <row r="7727" spans="1:6" x14ac:dyDescent="0.25">
      <c r="A7727">
        <v>2017</v>
      </c>
      <c r="B7727" t="s">
        <v>51</v>
      </c>
      <c r="C7727" t="s">
        <v>22</v>
      </c>
      <c r="D7727" t="s">
        <v>9</v>
      </c>
      <c r="E7727" s="1">
        <v>10182675</v>
      </c>
      <c r="F7727" s="1">
        <v>60779</v>
      </c>
    </row>
    <row r="7728" spans="1:6" x14ac:dyDescent="0.25">
      <c r="A7728">
        <v>2017</v>
      </c>
      <c r="B7728" t="s">
        <v>51</v>
      </c>
      <c r="C7728" t="s">
        <v>22</v>
      </c>
      <c r="D7728" t="s">
        <v>10</v>
      </c>
      <c r="E7728" s="1">
        <v>4008333</v>
      </c>
      <c r="F7728" s="1">
        <v>27601</v>
      </c>
    </row>
    <row r="7729" spans="1:6" x14ac:dyDescent="0.25">
      <c r="A7729">
        <v>2017</v>
      </c>
      <c r="B7729" t="s">
        <v>51</v>
      </c>
      <c r="C7729" t="s">
        <v>22</v>
      </c>
      <c r="D7729" t="s">
        <v>24</v>
      </c>
      <c r="E7729" s="1">
        <v>143310</v>
      </c>
      <c r="F7729">
        <v>685</v>
      </c>
    </row>
    <row r="7730" spans="1:6" x14ac:dyDescent="0.25">
      <c r="A7730">
        <v>2017</v>
      </c>
      <c r="B7730" t="s">
        <v>51</v>
      </c>
      <c r="C7730" t="s">
        <v>22</v>
      </c>
      <c r="D7730" t="s">
        <v>11</v>
      </c>
      <c r="E7730" s="1">
        <v>1132637</v>
      </c>
      <c r="F7730" s="1">
        <v>7957</v>
      </c>
    </row>
    <row r="7731" spans="1:6" x14ac:dyDescent="0.25">
      <c r="A7731">
        <v>2017</v>
      </c>
      <c r="B7731" t="s">
        <v>51</v>
      </c>
      <c r="C7731" t="s">
        <v>23</v>
      </c>
      <c r="D7731" t="s">
        <v>9</v>
      </c>
      <c r="E7731" s="1">
        <v>1925000</v>
      </c>
      <c r="F7731" s="1">
        <v>8556</v>
      </c>
    </row>
    <row r="7732" spans="1:6" x14ac:dyDescent="0.25">
      <c r="A7732">
        <v>2017</v>
      </c>
      <c r="B7732" t="s">
        <v>51</v>
      </c>
      <c r="C7732" t="s">
        <v>23</v>
      </c>
      <c r="D7732" t="s">
        <v>10</v>
      </c>
      <c r="E7732" s="1">
        <v>718110</v>
      </c>
      <c r="F7732" s="1">
        <v>6151</v>
      </c>
    </row>
    <row r="7733" spans="1:6" x14ac:dyDescent="0.25">
      <c r="A7733">
        <v>2017</v>
      </c>
      <c r="B7733" t="s">
        <v>51</v>
      </c>
      <c r="C7733" t="s">
        <v>23</v>
      </c>
      <c r="D7733" t="s">
        <v>24</v>
      </c>
      <c r="E7733" s="1">
        <v>79110</v>
      </c>
      <c r="F7733">
        <v>725</v>
      </c>
    </row>
    <row r="7734" spans="1:6" x14ac:dyDescent="0.25">
      <c r="A7734">
        <v>2017</v>
      </c>
      <c r="B7734" t="s">
        <v>51</v>
      </c>
      <c r="C7734" t="s">
        <v>36</v>
      </c>
      <c r="D7734" t="s">
        <v>24</v>
      </c>
      <c r="E7734" s="1">
        <v>5963</v>
      </c>
      <c r="F7734">
        <v>42</v>
      </c>
    </row>
    <row r="7735" spans="1:6" x14ac:dyDescent="0.25">
      <c r="A7735">
        <v>2017</v>
      </c>
      <c r="B7735" t="s">
        <v>51</v>
      </c>
      <c r="C7735" t="s">
        <v>25</v>
      </c>
      <c r="D7735" t="s">
        <v>10</v>
      </c>
      <c r="E7735" s="1">
        <v>10725</v>
      </c>
      <c r="F7735">
        <v>120</v>
      </c>
    </row>
    <row r="7736" spans="1:6" x14ac:dyDescent="0.25">
      <c r="A7736">
        <v>2017</v>
      </c>
      <c r="B7736" t="s">
        <v>51</v>
      </c>
      <c r="C7736" t="s">
        <v>93</v>
      </c>
      <c r="D7736" t="s">
        <v>10</v>
      </c>
      <c r="E7736" s="1">
        <v>120256</v>
      </c>
      <c r="F7736" s="1">
        <v>1501</v>
      </c>
    </row>
    <row r="7737" spans="1:6" x14ac:dyDescent="0.25">
      <c r="A7737">
        <v>2017</v>
      </c>
      <c r="B7737" t="s">
        <v>51</v>
      </c>
      <c r="C7737" t="s">
        <v>93</v>
      </c>
      <c r="D7737" t="s">
        <v>11</v>
      </c>
      <c r="E7737" s="1">
        <v>410701</v>
      </c>
      <c r="F7737" s="1">
        <v>3977</v>
      </c>
    </row>
    <row r="7739" spans="1:6" x14ac:dyDescent="0.25">
      <c r="A7739" t="s">
        <v>94</v>
      </c>
    </row>
    <row r="7740" spans="1:6" x14ac:dyDescent="0.25">
      <c r="A7740" t="s">
        <v>95</v>
      </c>
    </row>
    <row r="7741" spans="1:6" x14ac:dyDescent="0.25">
      <c r="A7741" t="s">
        <v>96</v>
      </c>
    </row>
  </sheetData>
  <sortState ref="A3:F773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6"/>
  <sheetViews>
    <sheetView tabSelected="1" topLeftCell="E1" zoomScale="84" workbookViewId="0">
      <selection activeCell="G12" sqref="G12"/>
    </sheetView>
  </sheetViews>
  <sheetFormatPr defaultRowHeight="15" x14ac:dyDescent="0.25"/>
  <cols>
    <col min="2" max="4" width="9.28515625" bestFit="1" customWidth="1"/>
    <col min="5" max="5" width="12" customWidth="1"/>
    <col min="7" max="7" width="22.140625" bestFit="1" customWidth="1"/>
    <col min="8" max="8" width="15.42578125" bestFit="1" customWidth="1"/>
    <col min="9" max="10" width="12.140625" bestFit="1" customWidth="1"/>
    <col min="11" max="14" width="9.28515625" bestFit="1" customWidth="1"/>
    <col min="16" max="16" width="10.28515625" bestFit="1" customWidth="1"/>
    <col min="17" max="17" width="10.28515625" customWidth="1"/>
  </cols>
  <sheetData>
    <row r="3" spans="2:19" x14ac:dyDescent="0.25">
      <c r="G3" t="s">
        <v>111</v>
      </c>
      <c r="I3" t="s">
        <v>112</v>
      </c>
      <c r="K3" t="s">
        <v>113</v>
      </c>
      <c r="R3" t="s">
        <v>118</v>
      </c>
    </row>
    <row r="4" spans="2:19" x14ac:dyDescent="0.25">
      <c r="B4" t="s">
        <v>1</v>
      </c>
      <c r="C4" t="s">
        <v>107</v>
      </c>
      <c r="D4" t="s">
        <v>108</v>
      </c>
      <c r="E4" t="s">
        <v>105</v>
      </c>
      <c r="G4" t="s">
        <v>109</v>
      </c>
      <c r="H4" t="s">
        <v>110</v>
      </c>
      <c r="I4" t="str">
        <f>G4</f>
        <v>ToNov</v>
      </c>
      <c r="J4" t="str">
        <f>H4</f>
        <v>ToDec</v>
      </c>
      <c r="K4" t="str">
        <f>I4</f>
        <v>ToNov</v>
      </c>
      <c r="L4" t="str">
        <f>J4</f>
        <v>ToDec</v>
      </c>
      <c r="M4" t="s">
        <v>115</v>
      </c>
      <c r="P4" t="s">
        <v>119</v>
      </c>
      <c r="Q4" t="s">
        <v>1</v>
      </c>
      <c r="R4" t="s">
        <v>109</v>
      </c>
      <c r="S4" t="s">
        <v>120</v>
      </c>
    </row>
    <row r="5" spans="2:19" x14ac:dyDescent="0.25">
      <c r="B5">
        <f>TimeSeriesCalculations!A27</f>
        <v>2010</v>
      </c>
      <c r="C5">
        <f>TimeSeriesCalculations!L27</f>
        <v>30162499</v>
      </c>
      <c r="D5">
        <f>TimeSeriesCalculations!M27</f>
        <v>39032201</v>
      </c>
      <c r="E5">
        <f>TimeSeriesCalculations!N27</f>
        <v>372871006</v>
      </c>
      <c r="G5">
        <f>MMULT(TimeSeriesCalculations!$B27:$L27,TimeSeriesCalculations!$J$70:$J$80)</f>
        <v>97311363.323140964</v>
      </c>
      <c r="H5">
        <f t="array" ref="H5">MMULT(TimeSeriesCalculations!$B27:$M27,TimeSeriesCalculations!$J$70:$J$81)</f>
        <v>108162051.5213099</v>
      </c>
      <c r="I5">
        <f t="array" ref="I5">SQRT(MMULT(TimeSeriesCalculations!$B27:$L27,TRANSPOSE(TimeSeriesCalculations!$B27:$L27)))</f>
        <v>104045780.2287118</v>
      </c>
      <c r="J5">
        <f t="array" ref="J5">SQRT(MMULT(TimeSeriesCalculations!$B27:$M27,TRANSPOSE(TimeSeriesCalculations!$B27:$M27)))</f>
        <v>111126221.47047831</v>
      </c>
      <c r="K5">
        <f>G5/(I5*NovNormF)</f>
        <v>0.97365293231504446</v>
      </c>
      <c r="L5">
        <f>H5/J5</f>
        <v>0.97332609792769864</v>
      </c>
      <c r="M5">
        <f>K5/L5</f>
        <v>1.0003357912502724</v>
      </c>
      <c r="N5" s="5">
        <f>1-M5</f>
        <v>-3.357912502723881E-4</v>
      </c>
      <c r="P5">
        <f>E5-D5</f>
        <v>333838805</v>
      </c>
      <c r="Q5">
        <f>B5</f>
        <v>2010</v>
      </c>
      <c r="R5">
        <f>D5/C5</f>
        <v>1.2940638970265692</v>
      </c>
      <c r="S5">
        <f>D5*11/P5</f>
        <v>1.2861123529363221</v>
      </c>
    </row>
    <row r="6" spans="2:19" x14ac:dyDescent="0.25">
      <c r="B6">
        <f>TimeSeriesCalculations!A28</f>
        <v>2011</v>
      </c>
      <c r="C6">
        <f>TimeSeriesCalculations!L28</f>
        <v>22782464</v>
      </c>
      <c r="D6">
        <f>TimeSeriesCalculations!M28</f>
        <v>42770823</v>
      </c>
      <c r="E6">
        <f>TimeSeriesCalculations!N28</f>
        <v>588463805</v>
      </c>
      <c r="G6">
        <f>MMULT(TimeSeriesCalculations!$B28:$L28,TimeSeriesCalculations!$J$70:$J$80)</f>
        <v>159355579.07651937</v>
      </c>
      <c r="H6">
        <f t="array" ref="H6">MMULT(TimeSeriesCalculations!$B28:$M28,TimeSeriesCalculations!$J$70:$J$81)</f>
        <v>171245578.93463838</v>
      </c>
      <c r="I6">
        <f t="array" ref="I6">SQRT(MMULT(TimeSeriesCalculations!$B28:$L28,TRANSPOSE(TimeSeriesCalculations!$B28:$L28)))</f>
        <v>172762627.845312</v>
      </c>
      <c r="J6">
        <f t="array" ref="J6">SQRT(MMULT(TimeSeriesCalculations!$B28:$M28,TRANSPOSE(TimeSeriesCalculations!$B28:$M28)))</f>
        <v>177978282.04619548</v>
      </c>
      <c r="K6">
        <f>G6/(I6*NovNormF)</f>
        <v>0.96024612186392411</v>
      </c>
      <c r="L6">
        <f t="shared" ref="L6:L12" si="0">H6/J6</f>
        <v>0.96217120968832826</v>
      </c>
      <c r="M6">
        <f t="shared" ref="M6:M11" si="1">K6/L6</f>
        <v>0.99799922528857654</v>
      </c>
      <c r="N6" s="5">
        <f t="shared" ref="N6:N11" si="2">1-M6</f>
        <v>2.0007747114234586E-3</v>
      </c>
      <c r="P6">
        <f t="shared" ref="P6:P12" si="3">E6-D6</f>
        <v>545692982</v>
      </c>
      <c r="Q6">
        <f t="shared" ref="Q6:Q12" si="4">B6</f>
        <v>2011</v>
      </c>
      <c r="R6">
        <f>D6/C6</f>
        <v>1.8773572077190597</v>
      </c>
      <c r="S6">
        <f t="shared" ref="S6:S11" si="5">D6*11/P6</f>
        <v>0.86216804781997358</v>
      </c>
    </row>
    <row r="7" spans="2:19" x14ac:dyDescent="0.25">
      <c r="B7">
        <f>TimeSeriesCalculations!A29</f>
        <v>2012</v>
      </c>
      <c r="C7">
        <f>TimeSeriesCalculations!L29</f>
        <v>39811124</v>
      </c>
      <c r="D7">
        <f>TimeSeriesCalculations!M29</f>
        <v>50076721</v>
      </c>
      <c r="E7">
        <f>TimeSeriesCalculations!N29</f>
        <v>576872971</v>
      </c>
      <c r="G7">
        <f>MMULT(TimeSeriesCalculations!$B29:$L29,TimeSeriesCalculations!$J$70:$J$80)</f>
        <v>152973628.64530724</v>
      </c>
      <c r="H7">
        <f t="array" ref="H7">MMULT(TimeSeriesCalculations!$B29:$M29,TimeSeriesCalculations!$J$70:$J$81)</f>
        <v>166894618.79284462</v>
      </c>
      <c r="I7">
        <f t="array" ref="I7">SQRT(MMULT(TimeSeriesCalculations!$B29:$L29,TRANSPOSE(TimeSeriesCalculations!$B29:$L29)))</f>
        <v>161038311.28274095</v>
      </c>
      <c r="J7">
        <f t="array" ref="J7">SQRT(MMULT(TimeSeriesCalculations!$B29:$M29,TRANSPOSE(TimeSeriesCalculations!$B29:$M29)))</f>
        <v>168644643.22031936</v>
      </c>
      <c r="K7">
        <f>G7/(I7*NovNormF)</f>
        <v>0.98890016937692815</v>
      </c>
      <c r="L7">
        <f t="shared" si="0"/>
        <v>0.98962300613848442</v>
      </c>
      <c r="M7">
        <f t="shared" si="1"/>
        <v>0.99926958371311836</v>
      </c>
      <c r="N7" s="5">
        <f t="shared" si="2"/>
        <v>7.3041628688164106E-4</v>
      </c>
      <c r="P7">
        <f t="shared" si="3"/>
        <v>526796250</v>
      </c>
      <c r="Q7">
        <f t="shared" si="4"/>
        <v>2012</v>
      </c>
      <c r="R7">
        <f>D7/C7</f>
        <v>1.2578575023403007</v>
      </c>
      <c r="S7">
        <f t="shared" si="5"/>
        <v>1.0456489221402012</v>
      </c>
    </row>
    <row r="8" spans="2:19" x14ac:dyDescent="0.25">
      <c r="B8">
        <f>TimeSeriesCalculations!A30</f>
        <v>2013</v>
      </c>
      <c r="C8">
        <f>TimeSeriesCalculations!L30</f>
        <v>68086549</v>
      </c>
      <c r="D8">
        <f>TimeSeriesCalculations!M30</f>
        <v>76540764</v>
      </c>
      <c r="E8">
        <f>TimeSeriesCalculations!N30</f>
        <v>801846574</v>
      </c>
      <c r="G8">
        <f>MMULT(TimeSeriesCalculations!$B30:$L30,TimeSeriesCalculations!$J$70:$J$80)</f>
        <v>210300817.44253969</v>
      </c>
      <c r="H8">
        <f t="array" ref="H8">MMULT(TimeSeriesCalculations!$B30:$M30,TimeSeriesCalculations!$J$70:$J$81)</f>
        <v>231578632.76772809</v>
      </c>
      <c r="I8">
        <f t="array" ref="I8">SQRT(MMULT(TimeSeriesCalculations!$B30:$L30,TRANSPOSE(TimeSeriesCalculations!$B30:$L30)))</f>
        <v>222681462.39536715</v>
      </c>
      <c r="J8">
        <f t="array" ref="J8">SQRT(MMULT(TimeSeriesCalculations!$B30:$M30,TRANSPOSE(TimeSeriesCalculations!$B30:$M30)))</f>
        <v>235468728.81179574</v>
      </c>
      <c r="K8">
        <f>G8/(I8*NovNormF)</f>
        <v>0.98315498689311975</v>
      </c>
      <c r="L8">
        <f t="shared" si="0"/>
        <v>0.98347935174365808</v>
      </c>
      <c r="M8">
        <f t="shared" si="1"/>
        <v>0.99967018641523764</v>
      </c>
      <c r="N8" s="5">
        <f t="shared" si="2"/>
        <v>3.2981358476236178E-4</v>
      </c>
      <c r="P8">
        <f t="shared" si="3"/>
        <v>725305810</v>
      </c>
      <c r="Q8">
        <f t="shared" si="4"/>
        <v>2013</v>
      </c>
      <c r="R8">
        <f>D8/C8</f>
        <v>1.1241686518727803</v>
      </c>
      <c r="S8">
        <f t="shared" si="5"/>
        <v>1.1608185021984037</v>
      </c>
    </row>
    <row r="9" spans="2:19" x14ac:dyDescent="0.25">
      <c r="B9">
        <f>TimeSeriesCalculations!A31</f>
        <v>2014</v>
      </c>
      <c r="C9">
        <f>TimeSeriesCalculations!L31</f>
        <v>63426172</v>
      </c>
      <c r="D9">
        <f>TimeSeriesCalculations!M31</f>
        <v>42221279</v>
      </c>
      <c r="E9">
        <f>TimeSeriesCalculations!N31</f>
        <v>783868404</v>
      </c>
      <c r="G9">
        <f>MMULT(TimeSeriesCalculations!$B31:$L31,TimeSeriesCalculations!$J$70:$J$80)</f>
        <v>215002338.96432361</v>
      </c>
      <c r="H9">
        <f t="array" ref="H9">MMULT(TimeSeriesCalculations!$B31:$M31,TimeSeriesCalculations!$J$70:$J$81)</f>
        <v>226739569.30285609</v>
      </c>
      <c r="I9">
        <f t="array" ref="I9">SQRT(MMULT(TimeSeriesCalculations!$B31:$L31,TRANSPOSE(TimeSeriesCalculations!$B31:$L31)))</f>
        <v>225957212.28518227</v>
      </c>
      <c r="J9">
        <f t="array" ref="J9">SQRT(MMULT(TimeSeriesCalculations!$B31:$M31,TRANSPOSE(TimeSeriesCalculations!$B31:$M31)))</f>
        <v>229868001.65331137</v>
      </c>
      <c r="K9">
        <f>G9/(I9*NovNormF)</f>
        <v>0.99056291997023538</v>
      </c>
      <c r="L9">
        <f t="shared" si="0"/>
        <v>0.98639030953436657</v>
      </c>
      <c r="M9">
        <f t="shared" si="1"/>
        <v>1.0042301819021706</v>
      </c>
      <c r="N9" s="5">
        <f t="shared" si="2"/>
        <v>-4.2301819021706155E-3</v>
      </c>
      <c r="P9">
        <f t="shared" si="3"/>
        <v>741647125</v>
      </c>
      <c r="Q9">
        <f t="shared" si="4"/>
        <v>2014</v>
      </c>
      <c r="R9">
        <f>D9/C9</f>
        <v>0.66567597678762636</v>
      </c>
      <c r="S9">
        <f t="shared" si="5"/>
        <v>0.62621973893581806</v>
      </c>
    </row>
    <row r="10" spans="2:19" x14ac:dyDescent="0.25">
      <c r="B10">
        <f>TimeSeriesCalculations!A32</f>
        <v>2015</v>
      </c>
      <c r="C10">
        <f>TimeSeriesCalculations!L32</f>
        <v>49917222</v>
      </c>
      <c r="D10">
        <f>TimeSeriesCalculations!M32</f>
        <v>64812609</v>
      </c>
      <c r="E10">
        <f>TimeSeriesCalculations!N32</f>
        <v>665534308</v>
      </c>
      <c r="G10">
        <f>MMULT(TimeSeriesCalculations!$B32:$L32,TimeSeriesCalculations!$J$70:$J$80)</f>
        <v>174107598.13053986</v>
      </c>
      <c r="H10">
        <f t="array" ref="H10">MMULT(TimeSeriesCalculations!$B32:$M32,TimeSeriesCalculations!$J$70:$J$81)</f>
        <v>192125065.59461749</v>
      </c>
      <c r="I10">
        <f t="array" ref="I10">SQRT(MMULT(TimeSeriesCalculations!$B32:$L32,TRANSPOSE(TimeSeriesCalculations!$B32:$L32)))</f>
        <v>184726368.50380906</v>
      </c>
      <c r="J10">
        <f t="array" ref="J10">SQRT(MMULT(TimeSeriesCalculations!$B32:$M32,TRANSPOSE(TimeSeriesCalculations!$B32:$M32)))</f>
        <v>195766456.53939784</v>
      </c>
      <c r="K10">
        <f>G10/(I10*NovNormF)</f>
        <v>0.98119182719028675</v>
      </c>
      <c r="L10">
        <f t="shared" si="0"/>
        <v>0.98139931115294243</v>
      </c>
      <c r="M10">
        <f t="shared" si="1"/>
        <v>0.99978858354566003</v>
      </c>
      <c r="N10" s="5">
        <f t="shared" si="2"/>
        <v>2.1141645433997436E-4</v>
      </c>
      <c r="P10">
        <f t="shared" si="3"/>
        <v>600721699</v>
      </c>
      <c r="Q10">
        <f t="shared" si="4"/>
        <v>2015</v>
      </c>
      <c r="R10">
        <f>D10/C10</f>
        <v>1.2984017620211317</v>
      </c>
      <c r="S10">
        <f t="shared" si="5"/>
        <v>1.1868036399996931</v>
      </c>
    </row>
    <row r="11" spans="2:19" x14ac:dyDescent="0.25">
      <c r="B11">
        <f>TimeSeriesCalculations!A33</f>
        <v>2016</v>
      </c>
      <c r="C11">
        <f>TimeSeriesCalculations!L33</f>
        <v>94041121</v>
      </c>
      <c r="D11">
        <f>TimeSeriesCalculations!M33</f>
        <v>65338723</v>
      </c>
      <c r="E11">
        <f>TimeSeriesCalculations!N33</f>
        <v>770520945</v>
      </c>
      <c r="G11">
        <f>MMULT(TimeSeriesCalculations!$B33:$L33,TimeSeriesCalculations!$J$70:$J$80)</f>
        <v>204300707.86106586</v>
      </c>
      <c r="H11">
        <f t="array" ref="H11">MMULT(TimeSeriesCalculations!$B33:$M33,TimeSeriesCalculations!$J$70:$J$81)</f>
        <v>222464431.46301004</v>
      </c>
      <c r="I11">
        <f t="array" ref="I11">SQRT(MMULT(TimeSeriesCalculations!$B33:$L33,TRANSPOSE(TimeSeriesCalculations!$B33:$L33)))</f>
        <v>216195662.92953938</v>
      </c>
      <c r="J11">
        <f t="array" ref="J11">SQRT(MMULT(TimeSeriesCalculations!$B33:$M33,TRANSPOSE(TimeSeriesCalculations!$B33:$M33)))</f>
        <v>225853300.60199195</v>
      </c>
      <c r="K11">
        <f>G11/(I11*NovNormF)</f>
        <v>0.98375733695007761</v>
      </c>
      <c r="L11">
        <f t="shared" si="0"/>
        <v>0.9849952640499422</v>
      </c>
      <c r="M11">
        <f t="shared" si="1"/>
        <v>0.99874321517570075</v>
      </c>
      <c r="N11" s="5">
        <f t="shared" si="2"/>
        <v>1.2567848242992508E-3</v>
      </c>
      <c r="P11">
        <f t="shared" si="3"/>
        <v>705182222</v>
      </c>
      <c r="Q11">
        <f t="shared" si="4"/>
        <v>2016</v>
      </c>
      <c r="R11">
        <f>D11/C11</f>
        <v>0.69478885731274942</v>
      </c>
      <c r="S11">
        <f t="shared" si="5"/>
        <v>1.0192060017644631</v>
      </c>
    </row>
    <row r="12" spans="2:19" x14ac:dyDescent="0.25">
      <c r="B12">
        <f>TimeSeriesCalculations!A34</f>
        <v>2017</v>
      </c>
      <c r="C12">
        <f>TimeSeriesCalculations!L34</f>
        <v>65286279</v>
      </c>
      <c r="D12">
        <f>TimeSeriesCalculations!M34</f>
        <v>0</v>
      </c>
      <c r="E12">
        <f>TimeSeriesCalculations!N34</f>
        <v>747400743</v>
      </c>
      <c r="G12">
        <f>MMULT(TimeSeriesCalculations!$B34:$L34,TimeSeriesCalculations!$J$70:$J$80)</f>
        <v>217819849.25972694</v>
      </c>
      <c r="H12" t="e">
        <f t="array" ref="H12">MMULT(TimeSeriesCalculations!$B34:$M34,TimeSeriesCalculations!$J$70:$J$81)</f>
        <v>#VALUE!</v>
      </c>
      <c r="I12">
        <f t="array" ref="I12">SQRT(MMULT(TimeSeriesCalculations!$B34:$L34,TRANSPOSE(TimeSeriesCalculations!$B34:$L34)))</f>
        <v>230073458.33869398</v>
      </c>
      <c r="J12" t="e">
        <f t="array" ref="J12">SQRT(MMULT(TimeSeriesCalculations!$B34:$M34,TRANSPOSE(TimeSeriesCalculations!$B34:$M34)))</f>
        <v>#VALUE!</v>
      </c>
      <c r="K12">
        <f>G12/(I12*NovNormF)</f>
        <v>0.98558939754685637</v>
      </c>
      <c r="L12" t="e">
        <f t="shared" si="0"/>
        <v>#VALUE!</v>
      </c>
      <c r="P12">
        <f t="shared" si="3"/>
        <v>747400743</v>
      </c>
      <c r="Q12">
        <f t="shared" si="4"/>
        <v>2017</v>
      </c>
      <c r="R12" s="8">
        <f>AVERAGE(R5:R11)</f>
        <v>1.173187693582888</v>
      </c>
      <c r="S12" s="8">
        <f>AVERAGE(S5:S11)</f>
        <v>1.0267110293992678</v>
      </c>
    </row>
    <row r="14" spans="2:19" x14ac:dyDescent="0.25">
      <c r="B14" t="s">
        <v>116</v>
      </c>
      <c r="C14">
        <f>TimeSeriesCalculations!J80</f>
        <v>0.2751245227536005</v>
      </c>
      <c r="D14">
        <f>TimeSeriesCalculations!J81</f>
        <v>0.27799324455643515</v>
      </c>
      <c r="G14" s="8" t="s">
        <v>123</v>
      </c>
      <c r="H14" s="6">
        <f>C12*D14/C14</f>
        <v>65967018.65242634</v>
      </c>
      <c r="I14" t="s">
        <v>117</v>
      </c>
    </row>
    <row r="15" spans="2:19" x14ac:dyDescent="0.25">
      <c r="G15" s="8" t="s">
        <v>124</v>
      </c>
      <c r="H15" s="7">
        <f>C12*R12</f>
        <v>76593059.082618937</v>
      </c>
      <c r="I15" t="s">
        <v>121</v>
      </c>
    </row>
    <row r="16" spans="2:19" x14ac:dyDescent="0.25">
      <c r="G16" s="8" t="s">
        <v>125</v>
      </c>
      <c r="H16" s="7">
        <f>P12*S12/11</f>
        <v>69760416.929027975</v>
      </c>
      <c r="I16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TimeSeriesCalculations</vt:lpstr>
      <vt:lpstr>BCLogExports_MinFor_180112</vt:lpstr>
      <vt:lpstr>December Predictions</vt:lpstr>
      <vt:lpstr>CMat1</vt:lpstr>
      <vt:lpstr>MonthlyTotal</vt:lpstr>
      <vt:lpstr>NovNormF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2018-01-17T05:29:16Z</dcterms:created>
  <dcterms:modified xsi:type="dcterms:W3CDTF">2018-01-17T22:41:54Z</dcterms:modified>
</cp:coreProperties>
</file>