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ba Satelite\Desktop\excel\"/>
    </mc:Choice>
  </mc:AlternateContent>
  <xr:revisionPtr revIDLastSave="0" documentId="10_ncr:8100000_{950B0BC7-DA0C-4414-8E04-E5D62E2AD3BD}" xr6:coauthVersionLast="34" xr6:coauthVersionMax="34" xr10:uidLastSave="{00000000-0000-0000-0000-000000000000}"/>
  <bookViews>
    <workbookView xWindow="0" yWindow="0" windowWidth="24000" windowHeight="9525" xr2:uid="{3F19DEBF-1F93-47AF-8192-376C4410173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H23" i="1"/>
  <c r="G23" i="1"/>
  <c r="H22" i="1"/>
  <c r="G22" i="1"/>
  <c r="H21" i="1"/>
  <c r="G21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4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F24" i="1"/>
  <c r="D24" i="1"/>
  <c r="F23" i="1"/>
  <c r="F22" i="1"/>
  <c r="F21" i="1"/>
  <c r="D23" i="1"/>
  <c r="D22" i="1"/>
  <c r="D21" i="1"/>
  <c r="C23" i="1"/>
  <c r="C22" i="1"/>
  <c r="C21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<sst xmlns="http://schemas.openxmlformats.org/spreadsheetml/2006/main" count="44" uniqueCount="43">
  <si>
    <t>Employee Payroll</t>
  </si>
  <si>
    <t>Last Name</t>
  </si>
  <si>
    <t>First Name</t>
  </si>
  <si>
    <t>Hourly Wage 1 Jan</t>
  </si>
  <si>
    <t>Hours Worked</t>
  </si>
  <si>
    <t>Pay</t>
  </si>
  <si>
    <t>Ama</t>
  </si>
  <si>
    <t>Asante</t>
  </si>
  <si>
    <t>Jibril</t>
  </si>
  <si>
    <t>Idrisu</t>
  </si>
  <si>
    <t>Kofi</t>
  </si>
  <si>
    <t>Mensah</t>
  </si>
  <si>
    <t>Janet</t>
  </si>
  <si>
    <t>Opoku</t>
  </si>
  <si>
    <t>Saidatu</t>
  </si>
  <si>
    <t>Armah</t>
  </si>
  <si>
    <t>Yaw</t>
  </si>
  <si>
    <t>Manu</t>
  </si>
  <si>
    <t>Rabi</t>
  </si>
  <si>
    <t>Issaka</t>
  </si>
  <si>
    <t>Ernest</t>
  </si>
  <si>
    <t>Cobby</t>
  </si>
  <si>
    <t>Razak</t>
  </si>
  <si>
    <t>Ahmed</t>
  </si>
  <si>
    <t>Mustapha</t>
  </si>
  <si>
    <t>Adinga</t>
  </si>
  <si>
    <t>Prof</t>
  </si>
  <si>
    <t>Joojo</t>
  </si>
  <si>
    <t>Kwame</t>
  </si>
  <si>
    <t>Arthur</t>
  </si>
  <si>
    <t>Michael</t>
  </si>
  <si>
    <t>Birim</t>
  </si>
  <si>
    <t>Kwabena</t>
  </si>
  <si>
    <t>Linda</t>
  </si>
  <si>
    <t>Moses</t>
  </si>
  <si>
    <t>Twum</t>
  </si>
  <si>
    <t>Max</t>
  </si>
  <si>
    <t>Min</t>
  </si>
  <si>
    <t>Average Pay</t>
  </si>
  <si>
    <t>Total Pay</t>
  </si>
  <si>
    <t>Gibril Iddrisu</t>
  </si>
  <si>
    <t>Overtime Hours</t>
  </si>
  <si>
    <t>Overtime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</si>
</sst>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2" fontId="0" fillId="0" borderId="0" xfId="0" applyNumberFormat="1"/>
    <xf numFmtId="1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8DFB-588B-48C8-9400-B5A4EABF3709}">
  <dimension ref="A1:H24"/>
  <sheetViews>
    <sheetView tabSelected="1" workbookViewId="0">
      <selection activeCell="F20" sqref="F20"/>
    </sheetView>
  </sheetViews>
  <sheetFormatPr defaultRowHeight="15" x14ac:dyDescent="0.25"/>
  <cols>
    <col min="1" max="1" width="11.7109375" customWidth="1"/>
    <col min="2" max="2" width="11.85546875" customWidth="1"/>
    <col min="3" max="3" width="13.42578125" customWidth="1"/>
    <col min="4" max="4" width="13.85546875" customWidth="1"/>
    <col min="5" max="5" width="16.140625" customWidth="1"/>
    <col min="6" max="6" width="11.5703125" bestFit="1" customWidth="1"/>
    <col min="7" max="7" width="13.5703125" customWidth="1"/>
    <col min="8" max="8" width="18.140625" customWidth="1"/>
  </cols>
  <sheetData>
    <row r="1" spans="1:8" x14ac:dyDescent="0.25">
      <c r="A1" t="s">
        <v>0</v>
      </c>
      <c r="C1" t="s">
        <v>40</v>
      </c>
    </row>
    <row r="2" spans="1:8" x14ac:dyDescent="0.25">
      <c r="D2" t="s">
        <v>4</v>
      </c>
      <c r="E2" t="s">
        <v>41</v>
      </c>
      <c r="F2" t="s">
        <v>5</v>
      </c>
      <c r="G2" t="s">
        <v>42</v>
      </c>
      <c r="H2" t="s">
        <v>39</v>
      </c>
    </row>
    <row r="3" spans="1:8" x14ac:dyDescent="0.25">
      <c r="A3" t="s">
        <v>1</v>
      </c>
      <c r="B3" t="s">
        <v>2</v>
      </c>
      <c r="C3" t="s">
        <v>3</v>
      </c>
      <c r="D3" s="4">
        <v>44562</v>
      </c>
    </row>
    <row r="4" spans="1:8" x14ac:dyDescent="0.25">
      <c r="A4" t="s">
        <v>6</v>
      </c>
      <c r="B4" t="s">
        <v>7</v>
      </c>
      <c r="C4" s="1">
        <v>62.1</v>
      </c>
      <c r="D4">
        <v>40</v>
      </c>
      <c r="E4">
        <f>IF(D4&gt;35,D4-35,0)</f>
        <v>5</v>
      </c>
      <c r="F4" s="2">
        <f>C4*D4</f>
        <v>2484</v>
      </c>
      <c r="G4" s="2">
        <f>0.5*(E4*C4)</f>
        <v>155.25</v>
      </c>
      <c r="H4" s="2">
        <f>(F4+G4)</f>
        <v>2639.25</v>
      </c>
    </row>
    <row r="5" spans="1:8" x14ac:dyDescent="0.25">
      <c r="A5" t="s">
        <v>8</v>
      </c>
      <c r="B5" t="s">
        <v>9</v>
      </c>
      <c r="C5" s="1">
        <v>11.1</v>
      </c>
      <c r="D5">
        <v>42</v>
      </c>
      <c r="E5">
        <f t="shared" ref="E5:E18" si="0">IF(D5&gt;35,D5-35,0)</f>
        <v>7</v>
      </c>
      <c r="F5" s="2">
        <f>C5*D5</f>
        <v>466.2</v>
      </c>
      <c r="G5" s="2">
        <f t="shared" ref="G5:G18" si="1">0.5*(E5*C5)</f>
        <v>38.85</v>
      </c>
      <c r="H5" s="2">
        <f t="shared" ref="H5:H18" si="2">(F5+G5)</f>
        <v>505.05</v>
      </c>
    </row>
    <row r="6" spans="1:8" x14ac:dyDescent="0.25">
      <c r="A6" t="s">
        <v>10</v>
      </c>
      <c r="B6" t="s">
        <v>11</v>
      </c>
      <c r="C6" s="1">
        <v>21.4</v>
      </c>
      <c r="D6">
        <v>33</v>
      </c>
      <c r="E6">
        <f t="shared" si="0"/>
        <v>0</v>
      </c>
      <c r="F6" s="2">
        <f>C6*D6</f>
        <v>706.19999999999993</v>
      </c>
      <c r="G6" s="2">
        <f t="shared" si="1"/>
        <v>0</v>
      </c>
      <c r="H6" s="2">
        <f t="shared" si="2"/>
        <v>706.19999999999993</v>
      </c>
    </row>
    <row r="7" spans="1:8" x14ac:dyDescent="0.25">
      <c r="A7" t="s">
        <v>12</v>
      </c>
      <c r="B7" t="s">
        <v>13</v>
      </c>
      <c r="C7" s="1">
        <v>33.1</v>
      </c>
      <c r="D7">
        <v>38</v>
      </c>
      <c r="E7">
        <f t="shared" si="0"/>
        <v>3</v>
      </c>
      <c r="F7" s="2">
        <f>C7*D7</f>
        <v>1257.8</v>
      </c>
      <c r="G7" s="2">
        <f t="shared" si="1"/>
        <v>49.650000000000006</v>
      </c>
      <c r="H7" s="2">
        <f t="shared" si="2"/>
        <v>1307.45</v>
      </c>
    </row>
    <row r="8" spans="1:8" x14ac:dyDescent="0.25">
      <c r="A8" t="s">
        <v>14</v>
      </c>
      <c r="B8" t="s">
        <v>15</v>
      </c>
      <c r="C8" s="1">
        <v>45.2</v>
      </c>
      <c r="D8">
        <v>40</v>
      </c>
      <c r="E8">
        <f t="shared" si="0"/>
        <v>5</v>
      </c>
      <c r="F8" s="2">
        <f>C8*D8</f>
        <v>1808</v>
      </c>
      <c r="G8" s="2">
        <f t="shared" si="1"/>
        <v>113</v>
      </c>
      <c r="H8" s="2">
        <f t="shared" si="2"/>
        <v>1921</v>
      </c>
    </row>
    <row r="9" spans="1:8" x14ac:dyDescent="0.25">
      <c r="A9" t="s">
        <v>16</v>
      </c>
      <c r="B9" t="s">
        <v>17</v>
      </c>
      <c r="C9" s="1">
        <v>11.2</v>
      </c>
      <c r="D9">
        <v>41</v>
      </c>
      <c r="E9">
        <f t="shared" si="0"/>
        <v>6</v>
      </c>
      <c r="F9" s="2">
        <f>C9*D9</f>
        <v>459.2</v>
      </c>
      <c r="G9" s="2">
        <f t="shared" si="1"/>
        <v>33.599999999999994</v>
      </c>
      <c r="H9" s="2">
        <f t="shared" si="2"/>
        <v>492.79999999999995</v>
      </c>
    </row>
    <row r="10" spans="1:8" x14ac:dyDescent="0.25">
      <c r="A10" t="s">
        <v>18</v>
      </c>
      <c r="B10" t="s">
        <v>19</v>
      </c>
      <c r="C10" s="1">
        <v>33.4</v>
      </c>
      <c r="D10">
        <v>35</v>
      </c>
      <c r="E10">
        <f t="shared" si="0"/>
        <v>0</v>
      </c>
      <c r="F10" s="2">
        <f>C10*D10</f>
        <v>1169</v>
      </c>
      <c r="G10" s="2">
        <f t="shared" si="1"/>
        <v>0</v>
      </c>
      <c r="H10" s="2">
        <f t="shared" si="2"/>
        <v>1169</v>
      </c>
    </row>
    <row r="11" spans="1:8" x14ac:dyDescent="0.25">
      <c r="A11" t="s">
        <v>20</v>
      </c>
      <c r="B11" t="s">
        <v>21</v>
      </c>
      <c r="C11" s="1">
        <v>33</v>
      </c>
      <c r="D11">
        <v>28</v>
      </c>
      <c r="E11">
        <f t="shared" si="0"/>
        <v>0</v>
      </c>
      <c r="F11" s="2">
        <f>C11*D11</f>
        <v>924</v>
      </c>
      <c r="G11" s="2">
        <f t="shared" si="1"/>
        <v>0</v>
      </c>
      <c r="H11" s="2">
        <f t="shared" si="2"/>
        <v>924</v>
      </c>
    </row>
    <row r="12" spans="1:8" x14ac:dyDescent="0.25">
      <c r="A12" t="s">
        <v>22</v>
      </c>
      <c r="B12" t="s">
        <v>23</v>
      </c>
      <c r="C12" s="1">
        <v>22.4</v>
      </c>
      <c r="D12">
        <v>30</v>
      </c>
      <c r="E12">
        <f t="shared" si="0"/>
        <v>0</v>
      </c>
      <c r="F12" s="2">
        <f>C12*D12</f>
        <v>672</v>
      </c>
      <c r="G12" s="2">
        <f t="shared" si="1"/>
        <v>0</v>
      </c>
      <c r="H12" s="2">
        <f t="shared" si="2"/>
        <v>672</v>
      </c>
    </row>
    <row r="13" spans="1:8" x14ac:dyDescent="0.25">
      <c r="A13" t="s">
        <v>24</v>
      </c>
      <c r="B13" t="s">
        <v>25</v>
      </c>
      <c r="C13" s="1">
        <v>11</v>
      </c>
      <c r="D13">
        <v>25</v>
      </c>
      <c r="E13">
        <f t="shared" si="0"/>
        <v>0</v>
      </c>
      <c r="F13" s="2">
        <f>C13*D13</f>
        <v>275</v>
      </c>
      <c r="G13" s="2">
        <f t="shared" si="1"/>
        <v>0</v>
      </c>
      <c r="H13" s="2">
        <f t="shared" si="2"/>
        <v>275</v>
      </c>
    </row>
    <row r="14" spans="1:8" x14ac:dyDescent="0.25">
      <c r="A14" t="s">
        <v>26</v>
      </c>
      <c r="B14" t="s">
        <v>27</v>
      </c>
      <c r="C14" s="1">
        <v>11.3</v>
      </c>
      <c r="D14">
        <v>29</v>
      </c>
      <c r="E14">
        <f t="shared" si="0"/>
        <v>0</v>
      </c>
      <c r="F14" s="2">
        <f>C14*D14</f>
        <v>327.70000000000005</v>
      </c>
      <c r="G14" s="2">
        <f t="shared" si="1"/>
        <v>0</v>
      </c>
      <c r="H14" s="2">
        <f t="shared" si="2"/>
        <v>327.70000000000005</v>
      </c>
    </row>
    <row r="15" spans="1:8" x14ac:dyDescent="0.25">
      <c r="A15" t="s">
        <v>28</v>
      </c>
      <c r="B15" t="s">
        <v>29</v>
      </c>
      <c r="C15" s="1">
        <v>22.4</v>
      </c>
      <c r="D15">
        <v>30</v>
      </c>
      <c r="E15">
        <f t="shared" si="0"/>
        <v>0</v>
      </c>
      <c r="F15" s="2">
        <f>C15*D15</f>
        <v>672</v>
      </c>
      <c r="G15" s="2">
        <f t="shared" si="1"/>
        <v>0</v>
      </c>
      <c r="H15" s="2">
        <f t="shared" si="2"/>
        <v>672</v>
      </c>
    </row>
    <row r="16" spans="1:8" x14ac:dyDescent="0.25">
      <c r="A16" t="s">
        <v>30</v>
      </c>
      <c r="B16" t="s">
        <v>31</v>
      </c>
      <c r="C16" s="1">
        <v>33.200000000000003</v>
      </c>
      <c r="D16">
        <v>32</v>
      </c>
      <c r="E16">
        <f t="shared" si="0"/>
        <v>0</v>
      </c>
      <c r="F16" s="2">
        <f>C16*D16</f>
        <v>1062.4000000000001</v>
      </c>
      <c r="G16" s="2">
        <f t="shared" si="1"/>
        <v>0</v>
      </c>
      <c r="H16" s="2">
        <f t="shared" si="2"/>
        <v>1062.4000000000001</v>
      </c>
    </row>
    <row r="17" spans="1:8" x14ac:dyDescent="0.25">
      <c r="A17" t="s">
        <v>32</v>
      </c>
      <c r="B17" t="s">
        <v>33</v>
      </c>
      <c r="C17" s="1">
        <v>11</v>
      </c>
      <c r="D17">
        <v>40</v>
      </c>
      <c r="E17">
        <f t="shared" si="0"/>
        <v>5</v>
      </c>
      <c r="F17" s="2">
        <f>C17*D17</f>
        <v>440</v>
      </c>
      <c r="G17" s="2">
        <f t="shared" si="1"/>
        <v>27.5</v>
      </c>
      <c r="H17" s="2">
        <f t="shared" si="2"/>
        <v>467.5</v>
      </c>
    </row>
    <row r="18" spans="1:8" x14ac:dyDescent="0.25">
      <c r="A18" t="s">
        <v>34</v>
      </c>
      <c r="B18" t="s">
        <v>35</v>
      </c>
      <c r="C18" s="1">
        <v>33.1</v>
      </c>
      <c r="D18">
        <v>41</v>
      </c>
      <c r="E18">
        <f t="shared" si="0"/>
        <v>6</v>
      </c>
      <c r="F18" s="2">
        <f>C18*D18</f>
        <v>1357.1000000000001</v>
      </c>
      <c r="G18" s="2">
        <f t="shared" si="1"/>
        <v>99.300000000000011</v>
      </c>
      <c r="H18" s="2">
        <f t="shared" si="2"/>
        <v>1456.4</v>
      </c>
    </row>
    <row r="21" spans="1:8" x14ac:dyDescent="0.25">
      <c r="A21" t="s">
        <v>36</v>
      </c>
      <c r="C21" s="2">
        <f>MAX(C4:C18)</f>
        <v>62.1</v>
      </c>
      <c r="D21" s="3">
        <f>MAX(D4:D18)</f>
        <v>42</v>
      </c>
      <c r="E21" s="3"/>
      <c r="F21" s="1">
        <f>MAX(F4:F18)</f>
        <v>2484</v>
      </c>
      <c r="G21" s="1">
        <f t="shared" ref="G21:H21" si="3">MAX(G4:G18)</f>
        <v>155.25</v>
      </c>
      <c r="H21" s="1">
        <f t="shared" si="3"/>
        <v>2639.25</v>
      </c>
    </row>
    <row r="22" spans="1:8" x14ac:dyDescent="0.25">
      <c r="A22" t="s">
        <v>37</v>
      </c>
      <c r="C22" s="2">
        <f>MIN(C4:C18)</f>
        <v>11</v>
      </c>
      <c r="D22" s="3">
        <f>MIN(D4:D18)</f>
        <v>25</v>
      </c>
      <c r="E22" s="3"/>
      <c r="F22" s="1">
        <f>MIN(F4:F18)</f>
        <v>275</v>
      </c>
      <c r="G22" s="1">
        <f t="shared" ref="G22:H22" si="4">MIN(G4:G18)</f>
        <v>0</v>
      </c>
      <c r="H22" s="1">
        <f t="shared" si="4"/>
        <v>275</v>
      </c>
    </row>
    <row r="23" spans="1:8" x14ac:dyDescent="0.25">
      <c r="A23" t="s">
        <v>38</v>
      </c>
      <c r="C23" s="2">
        <f>AVERAGE(C4:C18)</f>
        <v>26.326666666666664</v>
      </c>
      <c r="D23" s="3">
        <f>AVERAGE(D4:D18)</f>
        <v>34.93333333333333</v>
      </c>
      <c r="E23" s="3"/>
      <c r="F23" s="1">
        <f>AVERAGE(F4:F18)</f>
        <v>938.70666666666671</v>
      </c>
      <c r="G23" s="1">
        <f t="shared" ref="G23:H23" si="5">AVERAGE(G4:G18)</f>
        <v>34.476666666666674</v>
      </c>
      <c r="H23" s="1">
        <f t="shared" si="5"/>
        <v>973.18333333333328</v>
      </c>
    </row>
    <row r="24" spans="1:8" x14ac:dyDescent="0.25">
      <c r="A24" t="s">
        <v>39</v>
      </c>
      <c r="D24">
        <f>SUM(D4:D18)</f>
        <v>524</v>
      </c>
      <c r="F24" s="2">
        <f>SUM(F4:F18)</f>
        <v>14080.6</v>
      </c>
      <c r="G24" s="2">
        <f t="shared" ref="G24:H24" si="6">SUM(G4:G18)</f>
        <v>517.15000000000009</v>
      </c>
      <c r="H24" s="2">
        <f t="shared" si="6"/>
        <v>14597.75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 Satelite</dc:creator>
  <cp:lastModifiedBy>Toshiba Satelite</cp:lastModifiedBy>
  <dcterms:created xsi:type="dcterms:W3CDTF">2022-10-01T13:24:53Z</dcterms:created>
  <dcterms:modified xsi:type="dcterms:W3CDTF">2022-10-01T14:26:30Z</dcterms:modified>
</cp:coreProperties>
</file>